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555" windowWidth="15480" windowHeight="7425" activeTab="0"/>
  </bookViews>
  <sheets>
    <sheet name=" 第 A 周  " sheetId="1" r:id="rId1"/>
  </sheets>
  <externalReferences>
    <externalReference r:id="rId4"/>
    <externalReference r:id="rId5"/>
  </externalReferences>
  <definedNames>
    <definedName name="主菜">'[2]主菜'!$B$2:$B$194</definedName>
    <definedName name="炒青菜">'[2]炒青菜'!$B$2:$B$201</definedName>
    <definedName name="物類">'[2]物料分類'!$I$2:$I$9</definedName>
    <definedName name="客戶名稱">'[1]客戶編號'!$B$2:$B$151</definedName>
    <definedName name="副菜">'[2]副菜'!$B$2:$B$191</definedName>
    <definedName name="湯品">'[2]食材湯'!$B$2:$B$1957</definedName>
  </definedNames>
  <calcPr fullCalcOnLoad="1"/>
</workbook>
</file>

<file path=xl/sharedStrings.xml><?xml version="1.0" encoding="utf-8"?>
<sst xmlns="http://schemas.openxmlformats.org/spreadsheetml/2006/main" count="90" uniqueCount="43">
  <si>
    <t>人數:</t>
  </si>
  <si>
    <t>週   午餐食譜</t>
  </si>
  <si>
    <t>日期</t>
  </si>
  <si>
    <t>主食</t>
  </si>
  <si>
    <t>主菜</t>
  </si>
  <si>
    <t>副菜一</t>
  </si>
  <si>
    <t>副菜二</t>
  </si>
  <si>
    <t>湯類</t>
  </si>
  <si>
    <t>水果</t>
  </si>
  <si>
    <t>營養分析</t>
  </si>
  <si>
    <t>食材</t>
  </si>
  <si>
    <t>公克</t>
  </si>
  <si>
    <t>公斤</t>
  </si>
  <si>
    <t>營養素合計</t>
  </si>
  <si>
    <t>食物</t>
  </si>
  <si>
    <t>供應</t>
  </si>
  <si>
    <t>蛋豆魚肉</t>
  </si>
  <si>
    <t>蛋白質g</t>
  </si>
  <si>
    <t>蔬菜</t>
  </si>
  <si>
    <t>脂肪g</t>
  </si>
  <si>
    <t>醣類g</t>
  </si>
  <si>
    <t>油脂</t>
  </si>
  <si>
    <t>熱量Kcal</t>
  </si>
  <si>
    <t>熱量</t>
  </si>
  <si>
    <t>營養素合計</t>
  </si>
  <si>
    <t>食物</t>
  </si>
  <si>
    <t>供應</t>
  </si>
  <si>
    <t>主食</t>
  </si>
  <si>
    <t>蛋豆魚肉</t>
  </si>
  <si>
    <t>醣類g</t>
  </si>
  <si>
    <t>油脂</t>
  </si>
  <si>
    <t>營養素合計</t>
  </si>
  <si>
    <t>食物</t>
  </si>
  <si>
    <t>供應</t>
  </si>
  <si>
    <t>蛋白質g</t>
  </si>
  <si>
    <t>蔬菜</t>
  </si>
  <si>
    <t>脂肪g</t>
  </si>
  <si>
    <t>水果</t>
  </si>
  <si>
    <t>熱量Kcal</t>
  </si>
  <si>
    <t>熱量</t>
  </si>
  <si>
    <t>瀧騰皓有限公司</t>
  </si>
  <si>
    <t>TEL:7823636</t>
  </si>
  <si>
    <t>傳真:05-7838371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</si>
</sst>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;\(0.0\)"/>
    <numFmt numFmtId="177" formatCode="0_);\(0\)"/>
    <numFmt numFmtId="178" formatCode="0_ "/>
    <numFmt numFmtId="179" formatCode="[$-404]e/m/d;@"/>
    <numFmt numFmtId="180" formatCode="[$-404]aaa;@"/>
    <numFmt numFmtId="181" formatCode="0.0"/>
    <numFmt numFmtId="182" formatCode="m&quot;月&quot;d&quot;日&quot;"/>
    <numFmt numFmtId="183" formatCode="0.00_);\(0.00\)"/>
  </numFmts>
  <fonts count="30">
    <font>
      <sz val="12"/>
      <name val="細明體"/>
      <family val="3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8"/>
      <name val="細明體"/>
      <family val="3"/>
    </font>
    <font>
      <sz val="9"/>
      <name val="細明體"/>
      <family val="3"/>
    </font>
    <font>
      <sz val="25"/>
      <name val="細明體"/>
      <family val="3"/>
    </font>
    <font>
      <sz val="25"/>
      <name val="新細明體"/>
      <family val="1"/>
    </font>
    <font>
      <b/>
      <sz val="25"/>
      <name val="細明體"/>
      <family val="3"/>
    </font>
    <font>
      <sz val="16"/>
      <name val="細明體"/>
      <family val="3"/>
    </font>
    <font>
      <sz val="18"/>
      <name val="細明體"/>
      <family val="3"/>
    </font>
    <font>
      <sz val="18"/>
      <name val="新細明體"/>
      <family val="1"/>
    </font>
    <font>
      <b/>
      <sz val="25"/>
      <name val="新細明體"/>
      <family val="1"/>
    </font>
    <font>
      <sz val="13"/>
      <name val="細明體"/>
      <family val="3"/>
    </font>
    <font>
      <sz val="18"/>
      <color indexed="8"/>
      <name val="新細明體"/>
      <family val="1"/>
    </font>
    <font>
      <sz val="12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9" fillId="0" borderId="0">
      <alignment/>
      <protection/>
    </xf>
    <xf numFmtId="0" fontId="29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16" borderId="0" applyNumberFormat="0" applyBorder="0" applyAlignment="0" applyProtection="0"/>
    <xf numFmtId="0" fontId="16" fillId="0" borderId="1" applyNumberFormat="0" applyFill="0" applyAlignment="0" applyProtection="0"/>
    <xf numFmtId="0" fontId="6" fillId="4" borderId="0" applyNumberFormat="0" applyBorder="0" applyAlignment="0" applyProtection="0"/>
    <xf numFmtId="9" fontId="1" fillId="0" borderId="0" applyFont="0" applyFill="0" applyBorder="0" applyAlignment="0" applyProtection="0"/>
    <xf numFmtId="0" fontId="11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12" fillId="0" borderId="3" applyNumberFormat="0" applyFill="0" applyAlignment="0" applyProtection="0"/>
    <xf numFmtId="0" fontId="1" fillId="18" borderId="4" applyNumberFormat="0" applyFont="0" applyAlignment="0" applyProtection="0"/>
    <xf numFmtId="0" fontId="15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2" applyNumberFormat="0" applyAlignment="0" applyProtection="0"/>
    <xf numFmtId="0" fontId="10" fillId="17" borderId="8" applyNumberFormat="0" applyAlignment="0" applyProtection="0"/>
    <xf numFmtId="0" fontId="13" fillId="23" borderId="9" applyNumberFormat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vertical="center" shrinkToFit="1"/>
    </xf>
    <xf numFmtId="176" fontId="21" fillId="0" borderId="0" xfId="0" applyNumberFormat="1" applyFont="1" applyAlignment="1">
      <alignment horizontal="right" vertical="center" shrinkToFit="1"/>
    </xf>
    <xf numFmtId="0" fontId="22" fillId="0" borderId="0" xfId="0" applyFont="1" applyAlignment="1">
      <alignment vertical="center" shrinkToFit="1"/>
    </xf>
    <xf numFmtId="177" fontId="21" fillId="0" borderId="0" xfId="0" applyNumberFormat="1" applyFont="1" applyAlignment="1">
      <alignment vertical="center" shrinkToFit="1"/>
    </xf>
    <xf numFmtId="0" fontId="20" fillId="0" borderId="0" xfId="0" applyFont="1" applyAlignment="1">
      <alignment horizontal="left" vertical="center"/>
    </xf>
    <xf numFmtId="178" fontId="23" fillId="0" borderId="0" xfId="0" applyNumberFormat="1" applyFont="1" applyFill="1" applyAlignment="1" applyProtection="1">
      <alignment horizontal="left" vertical="center" shrinkToFit="1"/>
      <protection hidden="1"/>
    </xf>
    <xf numFmtId="0" fontId="23" fillId="0" borderId="0" xfId="0" applyFont="1" applyFill="1" applyAlignment="1" applyProtection="1">
      <alignment horizontal="center" vertical="center" shrinkToFit="1"/>
      <protection hidden="1"/>
    </xf>
    <xf numFmtId="0" fontId="23" fillId="0" borderId="0" xfId="0" applyFont="1" applyFill="1" applyAlignment="1" applyProtection="1">
      <alignment horizontal="left" vertical="center" shrinkToFit="1"/>
      <protection hidden="1"/>
    </xf>
    <xf numFmtId="0" fontId="24" fillId="0" borderId="0" xfId="0" applyFont="1" applyAlignment="1">
      <alignment horizontal="center" vertical="center" shrinkToFit="1"/>
    </xf>
    <xf numFmtId="0" fontId="24" fillId="0" borderId="0" xfId="0" applyFont="1" applyAlignment="1">
      <alignment vertical="center" shrinkToFit="1"/>
    </xf>
    <xf numFmtId="0" fontId="24" fillId="0" borderId="0" xfId="0" applyFont="1" applyAlignment="1">
      <alignment horizontal="left" vertical="center" shrinkToFit="1"/>
    </xf>
    <xf numFmtId="176" fontId="25" fillId="0" borderId="0" xfId="0" applyNumberFormat="1" applyFont="1" applyAlignment="1">
      <alignment vertical="center" shrinkToFit="1"/>
    </xf>
    <xf numFmtId="0" fontId="0" fillId="0" borderId="0" xfId="0" applyFill="1" applyAlignment="1" applyProtection="1">
      <alignment horizontal="center" vertical="center" shrinkToFit="1"/>
      <protection/>
    </xf>
    <xf numFmtId="0" fontId="24" fillId="0" borderId="10" xfId="0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shrinkToFit="1"/>
    </xf>
    <xf numFmtId="0" fontId="24" fillId="0" borderId="12" xfId="0" applyFont="1" applyBorder="1" applyAlignment="1">
      <alignment horizontal="center" vertical="center" shrinkToFit="1"/>
    </xf>
    <xf numFmtId="179" fontId="25" fillId="0" borderId="12" xfId="0" applyNumberFormat="1" applyFont="1" applyFill="1" applyBorder="1" applyAlignment="1">
      <alignment horizontal="center" shrinkToFit="1"/>
    </xf>
    <xf numFmtId="176" fontId="25" fillId="0" borderId="10" xfId="0" applyNumberFormat="1" applyFont="1" applyBorder="1" applyAlignment="1">
      <alignment vertical="center" shrinkToFit="1"/>
    </xf>
    <xf numFmtId="0" fontId="24" fillId="0" borderId="13" xfId="0" applyFont="1" applyBorder="1" applyAlignment="1">
      <alignment horizontal="center" vertical="center" shrinkToFit="1"/>
    </xf>
    <xf numFmtId="180" fontId="24" fillId="0" borderId="12" xfId="0" applyNumberFormat="1" applyFont="1" applyBorder="1" applyAlignment="1">
      <alignment horizontal="center" vertical="center" shrinkToFit="1"/>
    </xf>
    <xf numFmtId="0" fontId="25" fillId="0" borderId="14" xfId="0" applyFont="1" applyBorder="1" applyAlignment="1">
      <alignment horizontal="left" shrinkToFit="1"/>
    </xf>
    <xf numFmtId="0" fontId="24" fillId="0" borderId="15" xfId="0" applyFont="1" applyBorder="1" applyAlignment="1">
      <alignment vertical="center" shrinkToFit="1"/>
    </xf>
    <xf numFmtId="176" fontId="25" fillId="0" borderId="16" xfId="0" applyNumberFormat="1" applyFont="1" applyBorder="1" applyAlignment="1">
      <alignment vertical="center" shrinkToFit="1"/>
    </xf>
    <xf numFmtId="0" fontId="25" fillId="0" borderId="17" xfId="0" applyFont="1" applyBorder="1" applyAlignment="1">
      <alignment horizontal="left" shrinkToFit="1"/>
    </xf>
    <xf numFmtId="0" fontId="24" fillId="0" borderId="0" xfId="0" applyFont="1" applyBorder="1" applyAlignment="1">
      <alignment vertical="center" shrinkToFit="1"/>
    </xf>
    <xf numFmtId="176" fontId="25" fillId="0" borderId="18" xfId="0" applyNumberFormat="1" applyFont="1" applyBorder="1" applyAlignment="1">
      <alignment vertical="center" shrinkToFit="1"/>
    </xf>
    <xf numFmtId="0" fontId="0" fillId="0" borderId="10" xfId="0" applyFill="1" applyBorder="1" applyAlignment="1" applyProtection="1">
      <alignment horizontal="center" vertical="center" shrinkToFit="1"/>
      <protection hidden="1"/>
    </xf>
    <xf numFmtId="181" fontId="0" fillId="0" borderId="10" xfId="0" applyNumberFormat="1" applyFill="1" applyBorder="1" applyAlignment="1" applyProtection="1">
      <alignment horizontal="center" vertical="center" shrinkToFit="1"/>
      <protection hidden="1"/>
    </xf>
    <xf numFmtId="1" fontId="0" fillId="0" borderId="10" xfId="0" applyNumberFormat="1" applyFill="1" applyBorder="1" applyAlignment="1" applyProtection="1">
      <alignment horizontal="center" vertical="center" shrinkToFit="1"/>
      <protection hidden="1"/>
    </xf>
    <xf numFmtId="179" fontId="24" fillId="0" borderId="12" xfId="0" applyNumberFormat="1" applyFont="1" applyBorder="1" applyAlignment="1">
      <alignment horizontal="center" vertical="center" shrinkToFit="1"/>
    </xf>
    <xf numFmtId="182" fontId="24" fillId="0" borderId="12" xfId="0" applyNumberFormat="1" applyFont="1" applyBorder="1" applyAlignment="1">
      <alignment horizontal="center" vertical="center" shrinkToFit="1"/>
    </xf>
    <xf numFmtId="0" fontId="25" fillId="0" borderId="19" xfId="0" applyFont="1" applyBorder="1" applyAlignment="1">
      <alignment horizontal="left" shrinkToFit="1"/>
    </xf>
    <xf numFmtId="0" fontId="24" fillId="0" borderId="20" xfId="0" applyFont="1" applyBorder="1" applyAlignment="1">
      <alignment vertical="center" shrinkToFit="1"/>
    </xf>
    <xf numFmtId="176" fontId="25" fillId="0" borderId="21" xfId="0" applyNumberFormat="1" applyFont="1" applyBorder="1" applyAlignment="1">
      <alignment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11" xfId="0" applyFont="1" applyBorder="1" applyAlignment="1">
      <alignment vertical="center" shrinkToFit="1"/>
    </xf>
    <xf numFmtId="0" fontId="28" fillId="0" borderId="14" xfId="0" applyFont="1" applyFill="1" applyBorder="1" applyAlignment="1">
      <alignment horizontal="left" vertical="center" shrinkToFit="1"/>
    </xf>
    <xf numFmtId="0" fontId="28" fillId="0" borderId="15" xfId="0" applyFont="1" applyFill="1" applyBorder="1" applyAlignment="1">
      <alignment horizontal="left" vertical="center" shrinkToFit="1"/>
    </xf>
    <xf numFmtId="176" fontId="28" fillId="0" borderId="16" xfId="0" applyNumberFormat="1" applyFont="1" applyFill="1" applyBorder="1" applyAlignment="1">
      <alignment vertical="center" shrinkToFit="1"/>
    </xf>
    <xf numFmtId="0" fontId="28" fillId="0" borderId="17" xfId="0" applyFont="1" applyFill="1" applyBorder="1" applyAlignment="1">
      <alignment horizontal="left" vertical="center" shrinkToFit="1"/>
    </xf>
    <xf numFmtId="0" fontId="28" fillId="0" borderId="0" xfId="0" applyFont="1" applyFill="1" applyBorder="1" applyAlignment="1">
      <alignment horizontal="left" vertical="center" shrinkToFit="1"/>
    </xf>
    <xf numFmtId="176" fontId="28" fillId="0" borderId="18" xfId="0" applyNumberFormat="1" applyFont="1" applyFill="1" applyBorder="1" applyAlignment="1">
      <alignment vertical="center" shrinkToFit="1"/>
    </xf>
    <xf numFmtId="183" fontId="28" fillId="0" borderId="18" xfId="0" applyNumberFormat="1" applyFont="1" applyFill="1" applyBorder="1" applyAlignment="1">
      <alignment vertical="center" shrinkToFit="1"/>
    </xf>
    <xf numFmtId="0" fontId="28" fillId="0" borderId="19" xfId="0" applyFont="1" applyFill="1" applyBorder="1" applyAlignment="1">
      <alignment horizontal="left" vertical="center" shrinkToFit="1"/>
    </xf>
    <xf numFmtId="0" fontId="28" fillId="0" borderId="20" xfId="0" applyFont="1" applyFill="1" applyBorder="1" applyAlignment="1">
      <alignment horizontal="left" vertical="center" shrinkToFit="1"/>
    </xf>
    <xf numFmtId="176" fontId="28" fillId="0" borderId="21" xfId="0" applyNumberFormat="1" applyFont="1" applyFill="1" applyBorder="1" applyAlignment="1">
      <alignment vertical="center" shrinkToFit="1"/>
    </xf>
    <xf numFmtId="179" fontId="22" fillId="0" borderId="11" xfId="0" applyNumberFormat="1" applyFont="1" applyBorder="1" applyAlignment="1">
      <alignment horizontal="center" vertical="center" shrinkToFit="1"/>
    </xf>
    <xf numFmtId="0" fontId="25" fillId="0" borderId="15" xfId="0" applyFont="1" applyBorder="1" applyAlignment="1">
      <alignment horizontal="left" shrinkToFit="1"/>
    </xf>
    <xf numFmtId="176" fontId="25" fillId="0" borderId="16" xfId="0" applyNumberFormat="1" applyFont="1" applyBorder="1" applyAlignment="1">
      <alignment shrinkToFit="1"/>
    </xf>
    <xf numFmtId="0" fontId="25" fillId="0" borderId="0" xfId="0" applyFont="1" applyBorder="1" applyAlignment="1">
      <alignment horizontal="left" shrinkToFit="1"/>
    </xf>
    <xf numFmtId="176" fontId="25" fillId="0" borderId="18" xfId="0" applyNumberFormat="1" applyFont="1" applyBorder="1" applyAlignment="1">
      <alignment shrinkToFit="1"/>
    </xf>
    <xf numFmtId="0" fontId="25" fillId="0" borderId="12" xfId="0" applyFont="1" applyBorder="1" applyAlignment="1">
      <alignment shrinkToFit="1"/>
    </xf>
    <xf numFmtId="0" fontId="25" fillId="0" borderId="20" xfId="0" applyFont="1" applyBorder="1" applyAlignment="1">
      <alignment horizontal="left" shrinkToFit="1"/>
    </xf>
    <xf numFmtId="176" fontId="25" fillId="0" borderId="21" xfId="0" applyNumberFormat="1" applyFont="1" applyBorder="1" applyAlignment="1">
      <alignment shrinkToFit="1"/>
    </xf>
    <xf numFmtId="179" fontId="22" fillId="0" borderId="11" xfId="0" applyNumberFormat="1" applyFont="1" applyBorder="1" applyAlignment="1">
      <alignment vertical="center" shrinkToFit="1"/>
    </xf>
    <xf numFmtId="0" fontId="24" fillId="0" borderId="14" xfId="0" applyFont="1" applyBorder="1" applyAlignment="1">
      <alignment horizontal="left" vertical="center" shrinkToFit="1"/>
    </xf>
    <xf numFmtId="0" fontId="24" fillId="0" borderId="15" xfId="0" applyFont="1" applyBorder="1" applyAlignment="1">
      <alignment horizontal="left" vertical="center" shrinkToFit="1"/>
    </xf>
    <xf numFmtId="0" fontId="24" fillId="0" borderId="17" xfId="0" applyFont="1" applyBorder="1" applyAlignment="1">
      <alignment horizontal="left" vertical="center" shrinkToFit="1"/>
    </xf>
    <xf numFmtId="0" fontId="24" fillId="0" borderId="0" xfId="0" applyFont="1" applyBorder="1" applyAlignment="1">
      <alignment horizontal="left" vertical="center" shrinkToFit="1"/>
    </xf>
    <xf numFmtId="183" fontId="25" fillId="0" borderId="18" xfId="0" applyNumberFormat="1" applyFont="1" applyBorder="1" applyAlignment="1">
      <alignment vertical="center" shrinkToFit="1"/>
    </xf>
    <xf numFmtId="0" fontId="24" fillId="0" borderId="12" xfId="0" applyFont="1" applyBorder="1" applyAlignment="1">
      <alignment vertical="center" shrinkToFit="1"/>
    </xf>
    <xf numFmtId="0" fontId="24" fillId="0" borderId="19" xfId="0" applyFont="1" applyBorder="1" applyAlignment="1">
      <alignment horizontal="left" vertical="center" shrinkToFit="1"/>
    </xf>
    <xf numFmtId="0" fontId="24" fillId="0" borderId="20" xfId="0" applyFont="1" applyBorder="1" applyAlignment="1">
      <alignment horizontal="left" vertical="center" shrinkToFit="1"/>
    </xf>
    <xf numFmtId="0" fontId="24" fillId="0" borderId="14" xfId="0" applyFont="1" applyBorder="1" applyAlignment="1">
      <alignment horizontal="left" vertical="top" shrinkToFit="1"/>
    </xf>
    <xf numFmtId="0" fontId="24" fillId="0" borderId="15" xfId="0" applyFont="1" applyBorder="1" applyAlignment="1">
      <alignment horizontal="left" vertical="top" shrinkToFit="1"/>
    </xf>
    <xf numFmtId="176" fontId="25" fillId="0" borderId="16" xfId="0" applyNumberFormat="1" applyFont="1" applyBorder="1" applyAlignment="1">
      <alignment vertical="top" shrinkToFit="1"/>
    </xf>
    <xf numFmtId="0" fontId="24" fillId="0" borderId="17" xfId="0" applyFont="1" applyBorder="1" applyAlignment="1">
      <alignment horizontal="left" vertical="top" shrinkToFit="1"/>
    </xf>
    <xf numFmtId="0" fontId="24" fillId="0" borderId="0" xfId="0" applyFont="1" applyBorder="1" applyAlignment="1">
      <alignment horizontal="left" vertical="top" shrinkToFit="1"/>
    </xf>
    <xf numFmtId="176" fontId="25" fillId="0" borderId="18" xfId="0" applyNumberFormat="1" applyFont="1" applyBorder="1" applyAlignment="1">
      <alignment vertical="top" shrinkToFit="1"/>
    </xf>
    <xf numFmtId="0" fontId="24" fillId="0" borderId="13" xfId="0" applyFont="1" applyBorder="1" applyAlignment="1">
      <alignment vertical="center" shrinkToFit="1"/>
    </xf>
    <xf numFmtId="0" fontId="24" fillId="0" borderId="19" xfId="0" applyFont="1" applyBorder="1" applyAlignment="1">
      <alignment horizontal="left" vertical="top" shrinkToFit="1"/>
    </xf>
    <xf numFmtId="0" fontId="24" fillId="0" borderId="20" xfId="0" applyFont="1" applyBorder="1" applyAlignment="1">
      <alignment horizontal="left" vertical="top" shrinkToFit="1"/>
    </xf>
    <xf numFmtId="176" fontId="25" fillId="0" borderId="21" xfId="0" applyNumberFormat="1" applyFont="1" applyBorder="1" applyAlignment="1">
      <alignment vertical="top" shrinkToFit="1"/>
    </xf>
    <xf numFmtId="176" fontId="25" fillId="0" borderId="0" xfId="0" applyNumberFormat="1" applyFont="1" applyBorder="1" applyAlignment="1">
      <alignment vertical="center" shrinkToFit="1"/>
    </xf>
    <xf numFmtId="0" fontId="24" fillId="0" borderId="15" xfId="0" applyFont="1" applyFill="1" applyBorder="1" applyAlignment="1">
      <alignment vertical="center" shrinkToFit="1"/>
    </xf>
    <xf numFmtId="0" fontId="0" fillId="0" borderId="0" xfId="0" applyFill="1" applyAlignment="1" applyProtection="1">
      <alignment horizontal="center" vertical="center" shrinkToFit="1"/>
      <protection hidden="1"/>
    </xf>
    <xf numFmtId="0" fontId="27" fillId="0" borderId="10" xfId="0" applyFont="1" applyFill="1" applyBorder="1" applyAlignment="1" applyProtection="1">
      <alignment horizontal="center" vertical="center" shrinkToFit="1"/>
      <protection hidden="1"/>
    </xf>
    <xf numFmtId="0" fontId="24" fillId="0" borderId="11" xfId="0" applyFont="1" applyBorder="1" applyAlignment="1">
      <alignment horizontal="center" vertical="center" textRotation="255" shrinkToFit="1"/>
    </xf>
    <xf numFmtId="0" fontId="24" fillId="0" borderId="12" xfId="0" applyFont="1" applyBorder="1" applyAlignment="1">
      <alignment horizontal="center" vertical="center" textRotation="255" shrinkToFit="1"/>
    </xf>
    <xf numFmtId="0" fontId="24" fillId="0" borderId="13" xfId="0" applyFont="1" applyBorder="1" applyAlignment="1">
      <alignment horizontal="center" vertical="center" textRotation="255" shrinkToFit="1"/>
    </xf>
    <xf numFmtId="0" fontId="24" fillId="0" borderId="15" xfId="0" applyFont="1" applyFill="1" applyBorder="1" applyAlignment="1">
      <alignment horizontal="center" vertical="center" shrinkToFit="1"/>
    </xf>
    <xf numFmtId="176" fontId="24" fillId="0" borderId="15" xfId="0" applyNumberFormat="1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shrinkToFit="1"/>
    </xf>
    <xf numFmtId="0" fontId="22" fillId="0" borderId="0" xfId="0" applyFont="1" applyAlignment="1">
      <alignment vertical="center" shrinkToFit="1"/>
    </xf>
    <xf numFmtId="0" fontId="20" fillId="0" borderId="0" xfId="0" applyFont="1" applyAlignment="1">
      <alignment horizontal="right" vertical="center" shrinkToFit="1"/>
    </xf>
    <xf numFmtId="0" fontId="23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4" fillId="0" borderId="10" xfId="0" applyFont="1" applyBorder="1" applyAlignment="1">
      <alignment horizontal="center" vertical="center" shrinkToFit="1"/>
    </xf>
    <xf numFmtId="0" fontId="24" fillId="0" borderId="22" xfId="0" applyFont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 shrinkToFit="1"/>
    </xf>
    <xf numFmtId="0" fontId="24" fillId="0" borderId="10" xfId="0" applyFont="1" applyFill="1" applyBorder="1" applyAlignment="1" applyProtection="1">
      <alignment horizontal="center" vertical="center" shrinkToFi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貨幣 [0] 2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0&#24180;&#24230;&#19978;\&#22266;&#23450;\&#28771;&#20839;&#22283;&#23567;\&#31532;20&#36913;&#28771;&#2083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ADMINI~1\LOCALS~1\Temp\&#31532;&#22235;&#21608;\&#21271;&#22238;&#33756;&#21934;980916&#28204;&#3543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 第 A 周  "/>
      <sheetName val="A小表初覽"/>
      <sheetName val="A小表印表"/>
      <sheetName val="&lt;========&gt;"/>
      <sheetName val="B食譜總表"/>
      <sheetName val="B小表初覽"/>
      <sheetName val="B"/>
      <sheetName val=" 第 B 周 "/>
      <sheetName val="B小表印表"/>
      <sheetName val="&lt;=======&gt;"/>
      <sheetName val="客戶編號"/>
      <sheetName val="食譜總表"/>
      <sheetName val="備註"/>
    </sheetNames>
    <sheetDataSet>
      <sheetData sheetId="0">
        <row r="1">
          <cell r="E1" t="str">
            <v>嘉義縣</v>
          </cell>
          <cell r="F1" t="str">
            <v>灣內國小</v>
          </cell>
          <cell r="G1" t="str">
            <v>第</v>
          </cell>
          <cell r="H1">
            <v>20</v>
          </cell>
          <cell r="J1" t="str">
            <v>人數:</v>
          </cell>
          <cell r="K1">
            <v>143</v>
          </cell>
          <cell r="M1" t="str">
            <v>備份</v>
          </cell>
          <cell r="N1">
            <v>6</v>
          </cell>
        </row>
        <row r="4">
          <cell r="B4" t="str">
            <v>飯</v>
          </cell>
          <cell r="C4" t="str">
            <v>蠔油蒜肉片</v>
          </cell>
          <cell r="F4" t="str">
            <v>洋蔥絲炒蛋</v>
          </cell>
          <cell r="I4" t="str">
            <v>翠炒青菜</v>
          </cell>
          <cell r="L4" t="str">
            <v>榨菜肉絲湯</v>
          </cell>
        </row>
        <row r="5">
          <cell r="A5">
            <v>40917</v>
          </cell>
          <cell r="T5" t="str">
            <v>國小學童</v>
          </cell>
        </row>
        <row r="6">
          <cell r="C6" t="str">
            <v>肉片</v>
          </cell>
          <cell r="E6">
            <v>12</v>
          </cell>
          <cell r="F6" t="str">
            <v>洋蔥絲 </v>
          </cell>
          <cell r="H6">
            <v>7</v>
          </cell>
          <cell r="I6" t="str">
            <v>豆芽菜</v>
          </cell>
          <cell r="K6">
            <v>11</v>
          </cell>
          <cell r="L6" t="str">
            <v>榨菜絲</v>
          </cell>
          <cell r="N6">
            <v>3</v>
          </cell>
          <cell r="O6" t="str">
            <v>柳丁</v>
          </cell>
        </row>
        <row r="7">
          <cell r="C7" t="str">
            <v>木耳絲</v>
          </cell>
          <cell r="E7">
            <v>1</v>
          </cell>
          <cell r="F7" t="str">
            <v>蛋</v>
          </cell>
          <cell r="H7">
            <v>3.5</v>
          </cell>
          <cell r="I7" t="str">
            <v>韭段</v>
          </cell>
          <cell r="K7">
            <v>0.715</v>
          </cell>
          <cell r="L7" t="str">
            <v>肉絲</v>
          </cell>
          <cell r="N7">
            <v>1.5</v>
          </cell>
          <cell r="S7">
            <v>5</v>
          </cell>
          <cell r="T7" t="str">
            <v>3.5-4.5</v>
          </cell>
        </row>
        <row r="8">
          <cell r="C8" t="str">
            <v>洋蔥片</v>
          </cell>
          <cell r="E8">
            <v>3</v>
          </cell>
          <cell r="F8" t="str">
            <v>蔥珠</v>
          </cell>
          <cell r="H8">
            <v>0.143</v>
          </cell>
          <cell r="I8" t="str">
            <v>紅K絲</v>
          </cell>
          <cell r="K8">
            <v>0.286</v>
          </cell>
          <cell r="L8" t="str">
            <v>小白菜</v>
          </cell>
          <cell r="N8">
            <v>2</v>
          </cell>
          <cell r="S8">
            <v>2</v>
          </cell>
          <cell r="T8">
            <v>2</v>
          </cell>
        </row>
        <row r="9">
          <cell r="C9" t="str">
            <v>紅K片</v>
          </cell>
          <cell r="E9">
            <v>0.572</v>
          </cell>
          <cell r="H9" t="str">
            <v/>
          </cell>
          <cell r="I9" t="str">
            <v>蒜末</v>
          </cell>
          <cell r="K9">
            <v>0.143</v>
          </cell>
          <cell r="L9" t="str">
            <v>蔥珠</v>
          </cell>
          <cell r="N9">
            <v>0.143</v>
          </cell>
          <cell r="Q9">
            <v>28</v>
          </cell>
          <cell r="S9">
            <v>2</v>
          </cell>
          <cell r="T9" t="str">
            <v>1-1.5</v>
          </cell>
        </row>
        <row r="10">
          <cell r="C10" t="str">
            <v>蒜末</v>
          </cell>
          <cell r="E10">
            <v>0.143</v>
          </cell>
          <cell r="H10" t="str">
            <v/>
          </cell>
          <cell r="K10" t="str">
            <v/>
          </cell>
          <cell r="N10" t="str">
            <v/>
          </cell>
          <cell r="Q10">
            <v>20</v>
          </cell>
          <cell r="S10">
            <v>1</v>
          </cell>
          <cell r="T10">
            <v>1</v>
          </cell>
        </row>
        <row r="11">
          <cell r="C11" t="str">
            <v>蠔油-自備</v>
          </cell>
          <cell r="E11">
            <v>0</v>
          </cell>
          <cell r="H11" t="str">
            <v/>
          </cell>
          <cell r="K11" t="str">
            <v/>
          </cell>
          <cell r="N11" t="str">
            <v/>
          </cell>
          <cell r="Q11">
            <v>100</v>
          </cell>
          <cell r="S11">
            <v>2</v>
          </cell>
          <cell r="T11" t="str">
            <v>2.5-3</v>
          </cell>
        </row>
        <row r="12">
          <cell r="E12" t="str">
            <v/>
          </cell>
          <cell r="H12" t="str">
            <v/>
          </cell>
          <cell r="K12" t="str">
            <v/>
          </cell>
          <cell r="N12" t="str">
            <v/>
          </cell>
          <cell r="Q12">
            <v>692</v>
          </cell>
          <cell r="S12">
            <v>692</v>
          </cell>
          <cell r="T12" t="str">
            <v>650-750</v>
          </cell>
        </row>
        <row r="13">
          <cell r="B13" t="str">
            <v>飯</v>
          </cell>
          <cell r="C13" t="str">
            <v>黑胡椒豬柳</v>
          </cell>
          <cell r="F13" t="str">
            <v>山東燴炒</v>
          </cell>
          <cell r="I13" t="str">
            <v>炒高麗菜</v>
          </cell>
          <cell r="L13" t="str">
            <v>南瓜排骨湯</v>
          </cell>
          <cell r="T13" t="str">
            <v>國小學童</v>
          </cell>
        </row>
        <row r="14">
          <cell r="A14">
            <v>40918</v>
          </cell>
          <cell r="C14" t="str">
            <v>調理豬柳</v>
          </cell>
          <cell r="D14">
            <v>85</v>
          </cell>
          <cell r="E14">
            <v>13</v>
          </cell>
          <cell r="F14" t="str">
            <v>山東白</v>
          </cell>
          <cell r="G14">
            <v>40</v>
          </cell>
          <cell r="H14">
            <v>6</v>
          </cell>
          <cell r="I14" t="str">
            <v>高麗菜</v>
          </cell>
          <cell r="J14">
            <v>75</v>
          </cell>
          <cell r="K14">
            <v>11</v>
          </cell>
          <cell r="L14" t="str">
            <v>南瓜大丁</v>
          </cell>
          <cell r="M14">
            <v>30</v>
          </cell>
          <cell r="N14">
            <v>4.5</v>
          </cell>
        </row>
        <row r="15">
          <cell r="C15" t="str">
            <v>洋蔥絲</v>
          </cell>
          <cell r="D15">
            <v>20</v>
          </cell>
          <cell r="E15">
            <v>3</v>
          </cell>
          <cell r="F15" t="str">
            <v>紅k片</v>
          </cell>
          <cell r="G15">
            <v>5</v>
          </cell>
          <cell r="H15">
            <v>0.715</v>
          </cell>
          <cell r="I15" t="str">
            <v>紅k絲</v>
          </cell>
          <cell r="J15">
            <v>3</v>
          </cell>
          <cell r="K15">
            <v>0.429</v>
          </cell>
          <cell r="L15" t="str">
            <v>排骨</v>
          </cell>
          <cell r="M15">
            <v>20</v>
          </cell>
          <cell r="N15">
            <v>3</v>
          </cell>
          <cell r="S15">
            <v>5</v>
          </cell>
          <cell r="T15" t="str">
            <v>3.5-4.5</v>
          </cell>
        </row>
        <row r="16">
          <cell r="C16" t="str">
            <v>紅k絲</v>
          </cell>
          <cell r="D16">
            <v>5</v>
          </cell>
          <cell r="E16">
            <v>0.715</v>
          </cell>
          <cell r="F16" t="str">
            <v>木耳片</v>
          </cell>
          <cell r="G16">
            <v>5</v>
          </cell>
          <cell r="H16">
            <v>0.715</v>
          </cell>
          <cell r="I16" t="str">
            <v>蒜末</v>
          </cell>
          <cell r="J16">
            <v>1</v>
          </cell>
          <cell r="K16">
            <v>0.143</v>
          </cell>
          <cell r="L16" t="str">
            <v>薑絲</v>
          </cell>
          <cell r="M16">
            <v>1</v>
          </cell>
          <cell r="N16">
            <v>0.143</v>
          </cell>
          <cell r="S16">
            <v>2</v>
          </cell>
          <cell r="T16">
            <v>2</v>
          </cell>
        </row>
        <row r="17">
          <cell r="E17" t="str">
            <v/>
          </cell>
          <cell r="F17" t="str">
            <v>金針菇</v>
          </cell>
          <cell r="G17">
            <v>10</v>
          </cell>
          <cell r="H17">
            <v>1.5</v>
          </cell>
          <cell r="K17" t="str">
            <v/>
          </cell>
          <cell r="N17" t="str">
            <v/>
          </cell>
          <cell r="Q17">
            <v>28</v>
          </cell>
          <cell r="S17">
            <v>2</v>
          </cell>
          <cell r="T17" t="str">
            <v>1-1.5</v>
          </cell>
        </row>
        <row r="18">
          <cell r="E18" t="str">
            <v/>
          </cell>
          <cell r="F18" t="str">
            <v>丸片</v>
          </cell>
          <cell r="G18">
            <v>20</v>
          </cell>
          <cell r="H18">
            <v>3</v>
          </cell>
          <cell r="K18" t="str">
            <v/>
          </cell>
          <cell r="N18" t="str">
            <v/>
          </cell>
          <cell r="Q18">
            <v>25</v>
          </cell>
          <cell r="S18">
            <v>0</v>
          </cell>
          <cell r="T18">
            <v>1</v>
          </cell>
        </row>
        <row r="19">
          <cell r="E19" t="str">
            <v/>
          </cell>
          <cell r="H19" t="str">
            <v/>
          </cell>
          <cell r="K19" t="str">
            <v/>
          </cell>
          <cell r="N19" t="str">
            <v/>
          </cell>
          <cell r="Q19">
            <v>85</v>
          </cell>
          <cell r="S19">
            <v>3</v>
          </cell>
          <cell r="T19" t="str">
            <v>2.5-3</v>
          </cell>
        </row>
        <row r="20">
          <cell r="E20" t="str">
            <v/>
          </cell>
          <cell r="H20" t="str">
            <v/>
          </cell>
          <cell r="K20" t="str">
            <v/>
          </cell>
          <cell r="Q20">
            <v>677</v>
          </cell>
          <cell r="S20">
            <v>677</v>
          </cell>
          <cell r="T20" t="str">
            <v>650-750</v>
          </cell>
        </row>
        <row r="21">
          <cell r="B21" t="str">
            <v>飯</v>
          </cell>
          <cell r="C21" t="str">
            <v>鳳梨炒飯</v>
          </cell>
          <cell r="I21" t="str">
            <v>蒸點心</v>
          </cell>
          <cell r="L21" t="str">
            <v>紫菜蛋花湯</v>
          </cell>
          <cell r="T21" t="str">
            <v>國小學童</v>
          </cell>
        </row>
        <row r="22">
          <cell r="A22">
            <v>40919</v>
          </cell>
          <cell r="C22" t="str">
            <v>鳳梨罐</v>
          </cell>
          <cell r="D22">
            <v>24.34</v>
          </cell>
          <cell r="E22" t="str">
            <v>小3</v>
          </cell>
          <cell r="F22" t="str">
            <v>紅k丁</v>
          </cell>
          <cell r="G22">
            <v>5</v>
          </cell>
          <cell r="H22">
            <v>0.715</v>
          </cell>
          <cell r="I22" t="str">
            <v>銀絲卷-短</v>
          </cell>
          <cell r="K22" t="str">
            <v>149粒</v>
          </cell>
          <cell r="L22" t="str">
            <v>紫菜</v>
          </cell>
          <cell r="M22">
            <v>1</v>
          </cell>
          <cell r="N22">
            <v>0.143</v>
          </cell>
          <cell r="O22" t="str">
            <v>橘子</v>
          </cell>
        </row>
        <row r="23">
          <cell r="C23" t="str">
            <v>蛋</v>
          </cell>
          <cell r="D23">
            <v>20</v>
          </cell>
          <cell r="E23">
            <v>2.5</v>
          </cell>
          <cell r="F23" t="str">
            <v>蔥珠</v>
          </cell>
          <cell r="G23">
            <v>1</v>
          </cell>
          <cell r="H23">
            <v>0.143</v>
          </cell>
          <cell r="L23" t="str">
            <v>蛋</v>
          </cell>
          <cell r="M23">
            <v>10</v>
          </cell>
          <cell r="N23">
            <v>1.5</v>
          </cell>
          <cell r="S23">
            <v>4.5</v>
          </cell>
          <cell r="T23" t="str">
            <v>3.5-4.5</v>
          </cell>
        </row>
        <row r="24">
          <cell r="C24" t="str">
            <v>香菇絲</v>
          </cell>
          <cell r="D24">
            <v>2</v>
          </cell>
          <cell r="E24">
            <v>0.3</v>
          </cell>
          <cell r="H24" t="str">
            <v/>
          </cell>
          <cell r="L24" t="str">
            <v>雞架</v>
          </cell>
          <cell r="M24">
            <v>6</v>
          </cell>
          <cell r="N24">
            <v>0.858</v>
          </cell>
          <cell r="S24">
            <v>2</v>
          </cell>
          <cell r="T24">
            <v>2</v>
          </cell>
        </row>
        <row r="25">
          <cell r="C25" t="str">
            <v>肉絲</v>
          </cell>
          <cell r="D25">
            <v>30</v>
          </cell>
          <cell r="E25">
            <v>4.5</v>
          </cell>
          <cell r="L25" t="str">
            <v>蔥珠</v>
          </cell>
          <cell r="M25">
            <v>1</v>
          </cell>
          <cell r="N25">
            <v>0.143</v>
          </cell>
          <cell r="Q25">
            <v>25</v>
          </cell>
          <cell r="S25">
            <v>1</v>
          </cell>
          <cell r="T25" t="str">
            <v>1-1.5</v>
          </cell>
        </row>
        <row r="26">
          <cell r="C26" t="str">
            <v>洋蔥丁</v>
          </cell>
          <cell r="D26">
            <v>20</v>
          </cell>
          <cell r="E26">
            <v>3</v>
          </cell>
          <cell r="H26" t="str">
            <v/>
          </cell>
          <cell r="N26" t="str">
            <v/>
          </cell>
          <cell r="Q26">
            <v>20</v>
          </cell>
          <cell r="S26">
            <v>1</v>
          </cell>
          <cell r="T26">
            <v>1</v>
          </cell>
        </row>
        <row r="27">
          <cell r="C27" t="str">
            <v>碎培根</v>
          </cell>
          <cell r="D27">
            <v>10</v>
          </cell>
          <cell r="E27">
            <v>1.43</v>
          </cell>
          <cell r="H27" t="str">
            <v/>
          </cell>
          <cell r="N27" t="str">
            <v/>
          </cell>
          <cell r="Q27">
            <v>87.5</v>
          </cell>
          <cell r="S27">
            <v>2</v>
          </cell>
          <cell r="T27" t="str">
            <v>2.5-3</v>
          </cell>
        </row>
        <row r="28">
          <cell r="C28" t="str">
            <v>青豆仁</v>
          </cell>
          <cell r="D28">
            <v>3</v>
          </cell>
          <cell r="E28">
            <v>0.429</v>
          </cell>
          <cell r="H28" t="str">
            <v/>
          </cell>
          <cell r="K28" t="str">
            <v/>
          </cell>
          <cell r="N28" t="str">
            <v/>
          </cell>
          <cell r="Q28">
            <v>630</v>
          </cell>
          <cell r="S28">
            <v>630</v>
          </cell>
          <cell r="T28" t="str">
            <v>650-750</v>
          </cell>
        </row>
        <row r="29">
          <cell r="B29" t="str">
            <v>飯</v>
          </cell>
          <cell r="C29" t="str">
            <v>酥炸鱈魚</v>
          </cell>
          <cell r="F29" t="str">
            <v>雪花玉米</v>
          </cell>
          <cell r="I29" t="str">
            <v>沙鵝白菜</v>
          </cell>
          <cell r="L29" t="str">
            <v>關東煮</v>
          </cell>
          <cell r="T29" t="str">
            <v>國小學童</v>
          </cell>
        </row>
        <row r="30">
          <cell r="A30">
            <v>40920</v>
          </cell>
          <cell r="C30" t="str">
            <v>鱈魚片</v>
          </cell>
          <cell r="E30" t="str">
            <v>149片</v>
          </cell>
          <cell r="F30" t="str">
            <v>馬K丁</v>
          </cell>
          <cell r="G30">
            <v>20</v>
          </cell>
          <cell r="H30">
            <v>3</v>
          </cell>
          <cell r="I30" t="str">
            <v>鵝白菜</v>
          </cell>
          <cell r="J30">
            <v>75</v>
          </cell>
          <cell r="K30">
            <v>11</v>
          </cell>
          <cell r="L30" t="str">
            <v>白ｋ中丁</v>
          </cell>
          <cell r="M30">
            <v>20</v>
          </cell>
          <cell r="N30">
            <v>3</v>
          </cell>
        </row>
        <row r="31">
          <cell r="E31" t="str">
            <v/>
          </cell>
          <cell r="F31" t="str">
            <v>玉米粒</v>
          </cell>
          <cell r="G31">
            <v>30</v>
          </cell>
          <cell r="H31">
            <v>4.5</v>
          </cell>
          <cell r="I31" t="str">
            <v>蒜末</v>
          </cell>
          <cell r="J31">
            <v>1</v>
          </cell>
          <cell r="K31">
            <v>0.143</v>
          </cell>
          <cell r="L31" t="str">
            <v>油豆腐</v>
          </cell>
          <cell r="M31">
            <v>15</v>
          </cell>
          <cell r="N31">
            <v>2</v>
          </cell>
          <cell r="S31">
            <v>5</v>
          </cell>
          <cell r="T31" t="str">
            <v>3.5-4.5</v>
          </cell>
        </row>
        <row r="32">
          <cell r="E32" t="str">
            <v/>
          </cell>
          <cell r="F32" t="str">
            <v>青豆仁</v>
          </cell>
          <cell r="G32">
            <v>5</v>
          </cell>
          <cell r="H32">
            <v>0.715</v>
          </cell>
          <cell r="K32" t="str">
            <v/>
          </cell>
          <cell r="L32" t="str">
            <v>珍珠丸</v>
          </cell>
          <cell r="M32">
            <v>8</v>
          </cell>
          <cell r="N32">
            <v>1</v>
          </cell>
          <cell r="S32">
            <v>2</v>
          </cell>
          <cell r="T32">
            <v>2</v>
          </cell>
        </row>
        <row r="33">
          <cell r="E33" t="str">
            <v/>
          </cell>
          <cell r="F33" t="str">
            <v>絞肉</v>
          </cell>
          <cell r="G33">
            <v>15</v>
          </cell>
          <cell r="H33">
            <v>2</v>
          </cell>
          <cell r="K33" t="str">
            <v/>
          </cell>
          <cell r="L33" t="str">
            <v>芹珠</v>
          </cell>
          <cell r="M33">
            <v>1</v>
          </cell>
          <cell r="N33">
            <v>0.143</v>
          </cell>
          <cell r="Q33">
            <v>28</v>
          </cell>
          <cell r="S33">
            <v>2</v>
          </cell>
          <cell r="T33" t="str">
            <v>1-1.5</v>
          </cell>
        </row>
        <row r="34">
          <cell r="F34" t="str">
            <v>紅k丁</v>
          </cell>
          <cell r="G34">
            <v>5</v>
          </cell>
          <cell r="H34">
            <v>0.715</v>
          </cell>
          <cell r="K34" t="str">
            <v/>
          </cell>
          <cell r="L34" t="str">
            <v>柴魚片</v>
          </cell>
          <cell r="N34" t="str">
            <v>小1</v>
          </cell>
          <cell r="Q34">
            <v>22.5</v>
          </cell>
          <cell r="S34">
            <v>0</v>
          </cell>
          <cell r="T34">
            <v>1</v>
          </cell>
        </row>
        <row r="35">
          <cell r="F35" t="str">
            <v>蔥珠</v>
          </cell>
          <cell r="G35">
            <v>2</v>
          </cell>
          <cell r="H35">
            <v>0.286</v>
          </cell>
          <cell r="K35" t="str">
            <v/>
          </cell>
          <cell r="N35" t="str">
            <v/>
          </cell>
          <cell r="Q35">
            <v>85</v>
          </cell>
          <cell r="S35">
            <v>2.5</v>
          </cell>
          <cell r="T35" t="str">
            <v>2.5-3</v>
          </cell>
        </row>
        <row r="36">
          <cell r="K36" t="str">
            <v/>
          </cell>
          <cell r="N36" t="str">
            <v/>
          </cell>
          <cell r="Q36">
            <v>654.5</v>
          </cell>
          <cell r="S36">
            <v>654.5</v>
          </cell>
          <cell r="T36" t="str">
            <v>650-750</v>
          </cell>
        </row>
        <row r="37">
          <cell r="B37" t="str">
            <v>飯</v>
          </cell>
          <cell r="C37" t="str">
            <v>三杯素燒</v>
          </cell>
          <cell r="F37" t="str">
            <v>絲絲燴炒</v>
          </cell>
          <cell r="I37" t="str">
            <v>翠炒青菜</v>
          </cell>
          <cell r="L37" t="str">
            <v>金針蛋花湯</v>
          </cell>
          <cell r="T37" t="str">
            <v>國小學童</v>
          </cell>
        </row>
        <row r="38">
          <cell r="A38">
            <v>40921</v>
          </cell>
          <cell r="C38" t="str">
            <v>黑豆干1/6</v>
          </cell>
          <cell r="D38">
            <v>35</v>
          </cell>
          <cell r="E38">
            <v>5.005</v>
          </cell>
          <cell r="F38" t="str">
            <v>芹段</v>
          </cell>
          <cell r="G38">
            <v>15</v>
          </cell>
          <cell r="H38">
            <v>2</v>
          </cell>
          <cell r="I38" t="str">
            <v>油菜</v>
          </cell>
          <cell r="J38">
            <v>75</v>
          </cell>
          <cell r="K38">
            <v>11</v>
          </cell>
          <cell r="L38" t="str">
            <v>金針</v>
          </cell>
          <cell r="M38">
            <v>1.2</v>
          </cell>
          <cell r="N38">
            <v>0.1716</v>
          </cell>
          <cell r="O38" t="str">
            <v>棗子</v>
          </cell>
        </row>
        <row r="39">
          <cell r="C39" t="str">
            <v>杏鮑菇中丁</v>
          </cell>
          <cell r="D39">
            <v>15</v>
          </cell>
          <cell r="E39">
            <v>2</v>
          </cell>
          <cell r="F39" t="str">
            <v>紅k絲</v>
          </cell>
          <cell r="G39">
            <v>8</v>
          </cell>
          <cell r="H39">
            <v>1</v>
          </cell>
          <cell r="I39" t="str">
            <v>薑絲</v>
          </cell>
          <cell r="J39">
            <v>1</v>
          </cell>
          <cell r="K39">
            <v>0.143</v>
          </cell>
          <cell r="L39" t="str">
            <v>蛋</v>
          </cell>
          <cell r="M39">
            <v>15</v>
          </cell>
          <cell r="N39">
            <v>2</v>
          </cell>
          <cell r="S39">
            <v>5</v>
          </cell>
          <cell r="T39" t="str">
            <v>3.5-4.5</v>
          </cell>
        </row>
        <row r="40">
          <cell r="C40" t="str">
            <v>素肉角</v>
          </cell>
          <cell r="D40">
            <v>25</v>
          </cell>
          <cell r="E40">
            <v>3.5</v>
          </cell>
          <cell r="F40" t="str">
            <v>海帶絲</v>
          </cell>
          <cell r="G40">
            <v>25</v>
          </cell>
          <cell r="H40">
            <v>3.5</v>
          </cell>
          <cell r="K40" t="str">
            <v/>
          </cell>
          <cell r="L40" t="str">
            <v>芹珠</v>
          </cell>
          <cell r="M40">
            <v>1</v>
          </cell>
          <cell r="N40">
            <v>0.143</v>
          </cell>
          <cell r="S40">
            <v>2</v>
          </cell>
          <cell r="T40">
            <v>2</v>
          </cell>
        </row>
        <row r="41">
          <cell r="C41" t="str">
            <v>九層塔</v>
          </cell>
          <cell r="D41">
            <v>1</v>
          </cell>
          <cell r="E41">
            <v>0.143</v>
          </cell>
          <cell r="F41" t="str">
            <v>香菇絲</v>
          </cell>
          <cell r="G41">
            <v>4</v>
          </cell>
          <cell r="H41">
            <v>0.572</v>
          </cell>
          <cell r="K41" t="str">
            <v/>
          </cell>
          <cell r="N41" t="str">
            <v/>
          </cell>
          <cell r="Q41">
            <v>27</v>
          </cell>
          <cell r="S41">
            <v>1.5</v>
          </cell>
          <cell r="T41" t="str">
            <v>1-1.5</v>
          </cell>
        </row>
        <row r="42">
          <cell r="C42" t="str">
            <v>薑片</v>
          </cell>
          <cell r="D42">
            <v>1</v>
          </cell>
          <cell r="E42">
            <v>0.143</v>
          </cell>
          <cell r="F42" t="str">
            <v>豆干絲</v>
          </cell>
          <cell r="G42">
            <v>20</v>
          </cell>
          <cell r="H42">
            <v>3</v>
          </cell>
          <cell r="K42" t="str">
            <v/>
          </cell>
          <cell r="N42" t="str">
            <v/>
          </cell>
          <cell r="Q42">
            <v>20</v>
          </cell>
          <cell r="S42">
            <v>1</v>
          </cell>
          <cell r="T42">
            <v>1</v>
          </cell>
        </row>
        <row r="43">
          <cell r="C43" t="str">
            <v>蒜仁</v>
          </cell>
          <cell r="D43">
            <v>1</v>
          </cell>
          <cell r="E43">
            <v>0.143</v>
          </cell>
          <cell r="F43" t="str">
            <v>薑絲</v>
          </cell>
          <cell r="G43">
            <v>1</v>
          </cell>
          <cell r="H43">
            <v>0.143</v>
          </cell>
          <cell r="K43" t="str">
            <v/>
          </cell>
          <cell r="N43" t="str">
            <v/>
          </cell>
          <cell r="Q43">
            <v>97.5</v>
          </cell>
          <cell r="S43">
            <v>2</v>
          </cell>
          <cell r="T43" t="str">
            <v>2.5-3</v>
          </cell>
        </row>
        <row r="44">
          <cell r="E44" t="str">
            <v/>
          </cell>
          <cell r="H44" t="str">
            <v/>
          </cell>
          <cell r="K44" t="str">
            <v/>
          </cell>
          <cell r="N44" t="str">
            <v/>
          </cell>
          <cell r="Q44">
            <v>678</v>
          </cell>
          <cell r="S44">
            <v>678</v>
          </cell>
          <cell r="T44" t="str">
            <v>650-750</v>
          </cell>
        </row>
      </sheetData>
      <sheetData sheetId="11">
        <row r="1">
          <cell r="B1" t="str">
            <v>客戶簡稱</v>
          </cell>
          <cell r="C1" t="str">
            <v>編號</v>
          </cell>
          <cell r="D1" t="str">
            <v>收費人數</v>
          </cell>
          <cell r="E1" t="str">
            <v>備份</v>
          </cell>
          <cell r="F1" t="str">
            <v>水果包數</v>
          </cell>
        </row>
        <row r="2">
          <cell r="B2" t="str">
            <v>測試</v>
          </cell>
          <cell r="C2">
            <v>0</v>
          </cell>
          <cell r="D2">
            <v>100</v>
          </cell>
          <cell r="E2">
            <v>10</v>
          </cell>
          <cell r="F2">
            <v>0</v>
          </cell>
        </row>
        <row r="3">
          <cell r="B3" t="str">
            <v>台興國小</v>
          </cell>
          <cell r="C3">
            <v>1</v>
          </cell>
          <cell r="D3">
            <v>144</v>
          </cell>
          <cell r="E3">
            <v>4</v>
          </cell>
        </row>
        <row r="4">
          <cell r="B4" t="str">
            <v>東興國小</v>
          </cell>
          <cell r="C4">
            <v>2</v>
          </cell>
          <cell r="D4">
            <v>391</v>
          </cell>
          <cell r="E4">
            <v>10</v>
          </cell>
        </row>
        <row r="5">
          <cell r="B5" t="str">
            <v>東興國小(素)</v>
          </cell>
          <cell r="D5">
            <v>17</v>
          </cell>
          <cell r="E5">
            <v>2</v>
          </cell>
        </row>
        <row r="6">
          <cell r="B6" t="str">
            <v>三和國小</v>
          </cell>
          <cell r="C6">
            <v>3</v>
          </cell>
          <cell r="D6">
            <v>105</v>
          </cell>
          <cell r="E6">
            <v>9</v>
          </cell>
        </row>
        <row r="7">
          <cell r="B7" t="str">
            <v>三崙國小</v>
          </cell>
          <cell r="C7">
            <v>4</v>
          </cell>
          <cell r="D7">
            <v>158</v>
          </cell>
          <cell r="E7">
            <v>10</v>
          </cell>
        </row>
        <row r="8">
          <cell r="B8" t="str">
            <v>建陽國小</v>
          </cell>
          <cell r="C8">
            <v>5</v>
          </cell>
          <cell r="D8">
            <v>145</v>
          </cell>
          <cell r="E8">
            <v>10</v>
          </cell>
        </row>
        <row r="9">
          <cell r="B9" t="str">
            <v>飛沙國小</v>
          </cell>
          <cell r="C9">
            <v>6</v>
          </cell>
          <cell r="D9">
            <v>112</v>
          </cell>
          <cell r="E9">
            <v>10</v>
          </cell>
        </row>
        <row r="10">
          <cell r="B10" t="str">
            <v>客厝國小</v>
          </cell>
          <cell r="C10">
            <v>7</v>
          </cell>
          <cell r="D10">
            <v>187</v>
          </cell>
          <cell r="E10">
            <v>5</v>
          </cell>
        </row>
        <row r="11">
          <cell r="B11" t="str">
            <v>崙背國小</v>
          </cell>
          <cell r="C11">
            <v>8</v>
          </cell>
          <cell r="D11">
            <v>976</v>
          </cell>
          <cell r="E11">
            <v>30</v>
          </cell>
        </row>
        <row r="12">
          <cell r="B12" t="str">
            <v>崙背(素)</v>
          </cell>
          <cell r="C12">
            <v>8</v>
          </cell>
          <cell r="D12">
            <v>15</v>
          </cell>
          <cell r="E12">
            <v>1</v>
          </cell>
        </row>
        <row r="13">
          <cell r="B13" t="str">
            <v>建國國中</v>
          </cell>
          <cell r="C13">
            <v>9</v>
          </cell>
          <cell r="D13">
            <v>1603</v>
          </cell>
          <cell r="E13">
            <v>15</v>
          </cell>
        </row>
        <row r="14">
          <cell r="B14" t="str">
            <v>建中(素)</v>
          </cell>
          <cell r="C14">
            <v>9</v>
          </cell>
          <cell r="D14">
            <v>16</v>
          </cell>
        </row>
        <row r="15">
          <cell r="B15" t="str">
            <v>北辰國小</v>
          </cell>
          <cell r="C15">
            <v>10</v>
          </cell>
          <cell r="D15">
            <v>1330</v>
          </cell>
          <cell r="E15">
            <v>20</v>
          </cell>
        </row>
        <row r="16">
          <cell r="B16" t="str">
            <v>南陽國小</v>
          </cell>
          <cell r="C16">
            <v>11</v>
          </cell>
          <cell r="D16">
            <v>2079</v>
          </cell>
          <cell r="E16">
            <v>55</v>
          </cell>
        </row>
        <row r="17">
          <cell r="B17" t="str">
            <v>南陽國小(素)</v>
          </cell>
          <cell r="D17">
            <v>12</v>
          </cell>
          <cell r="E17">
            <v>1</v>
          </cell>
        </row>
        <row r="18">
          <cell r="B18" t="str">
            <v>南陽(幼)</v>
          </cell>
          <cell r="D18">
            <v>64</v>
          </cell>
          <cell r="E18">
            <v>0</v>
          </cell>
        </row>
        <row r="19">
          <cell r="B19" t="str">
            <v>辰光國小</v>
          </cell>
          <cell r="C19">
            <v>12</v>
          </cell>
          <cell r="D19">
            <v>117</v>
          </cell>
          <cell r="E19">
            <v>5</v>
          </cell>
        </row>
        <row r="20">
          <cell r="B20" t="str">
            <v>東榮國小</v>
          </cell>
          <cell r="C20">
            <v>13</v>
          </cell>
          <cell r="D20">
            <v>70</v>
          </cell>
          <cell r="E20">
            <v>5</v>
          </cell>
        </row>
        <row r="21">
          <cell r="B21" t="str">
            <v>朝陽國小</v>
          </cell>
          <cell r="C21">
            <v>14</v>
          </cell>
          <cell r="D21">
            <v>85</v>
          </cell>
          <cell r="E21">
            <v>5</v>
          </cell>
        </row>
        <row r="22">
          <cell r="B22" t="str">
            <v>元長國中</v>
          </cell>
          <cell r="C22">
            <v>15</v>
          </cell>
          <cell r="D22">
            <v>394</v>
          </cell>
          <cell r="E22">
            <v>5</v>
          </cell>
        </row>
        <row r="23">
          <cell r="B23" t="str">
            <v>博愛(午)</v>
          </cell>
          <cell r="C23">
            <v>17</v>
          </cell>
          <cell r="D23">
            <v>42</v>
          </cell>
        </row>
        <row r="24">
          <cell r="B24" t="str">
            <v>博愛(晚)</v>
          </cell>
          <cell r="C24">
            <v>17</v>
          </cell>
          <cell r="D24">
            <v>39</v>
          </cell>
        </row>
        <row r="25">
          <cell r="B25" t="str">
            <v>褒忠護理(午) </v>
          </cell>
          <cell r="C25">
            <v>18</v>
          </cell>
          <cell r="D25">
            <v>58</v>
          </cell>
        </row>
        <row r="26">
          <cell r="B26" t="str">
            <v>褒忠護理(晚) </v>
          </cell>
          <cell r="C26">
            <v>18</v>
          </cell>
          <cell r="D26">
            <v>52</v>
          </cell>
        </row>
        <row r="27">
          <cell r="B27" t="str">
            <v>台西老人</v>
          </cell>
          <cell r="C27">
            <v>19</v>
          </cell>
          <cell r="D27">
            <v>36</v>
          </cell>
        </row>
        <row r="28">
          <cell r="B28" t="str">
            <v>文生(早)</v>
          </cell>
          <cell r="C28">
            <v>20</v>
          </cell>
          <cell r="D28">
            <v>33</v>
          </cell>
          <cell r="E28">
            <v>3</v>
          </cell>
        </row>
        <row r="29">
          <cell r="B29" t="str">
            <v>文生(午)</v>
          </cell>
          <cell r="C29">
            <v>20</v>
          </cell>
          <cell r="D29">
            <v>517</v>
          </cell>
          <cell r="E29">
            <v>5</v>
          </cell>
        </row>
        <row r="30">
          <cell r="B30" t="str">
            <v>文生(晚)</v>
          </cell>
          <cell r="C30">
            <v>20</v>
          </cell>
          <cell r="D30">
            <v>225</v>
          </cell>
          <cell r="E30">
            <v>3</v>
          </cell>
        </row>
        <row r="31">
          <cell r="B31" t="str">
            <v>文生(素)</v>
          </cell>
          <cell r="C31">
            <v>20</v>
          </cell>
          <cell r="D31">
            <v>3</v>
          </cell>
          <cell r="E31">
            <v>1</v>
          </cell>
        </row>
        <row r="32">
          <cell r="B32" t="str">
            <v>建華國小</v>
          </cell>
          <cell r="C32">
            <v>21</v>
          </cell>
          <cell r="D32">
            <v>70</v>
          </cell>
        </row>
        <row r="33">
          <cell r="B33" t="str">
            <v>舊庄國小</v>
          </cell>
          <cell r="C33">
            <v>22</v>
          </cell>
          <cell r="D33">
            <v>159</v>
          </cell>
          <cell r="E33">
            <v>5</v>
          </cell>
        </row>
        <row r="34">
          <cell r="B34" t="str">
            <v>聯美國小</v>
          </cell>
          <cell r="C34">
            <v>23</v>
          </cell>
          <cell r="D34">
            <v>78</v>
          </cell>
          <cell r="E34">
            <v>6</v>
          </cell>
        </row>
        <row r="35">
          <cell r="B35" t="str">
            <v>仁和國小</v>
          </cell>
          <cell r="C35">
            <v>24</v>
          </cell>
          <cell r="D35">
            <v>125</v>
          </cell>
          <cell r="E35">
            <v>5</v>
          </cell>
        </row>
        <row r="36">
          <cell r="B36" t="str">
            <v>新生國小</v>
          </cell>
          <cell r="C36">
            <v>25</v>
          </cell>
          <cell r="D36">
            <v>170</v>
          </cell>
          <cell r="E36">
            <v>5</v>
          </cell>
        </row>
        <row r="37">
          <cell r="B37" t="str">
            <v>水燦林</v>
          </cell>
          <cell r="C37">
            <v>26</v>
          </cell>
          <cell r="D37">
            <v>729</v>
          </cell>
          <cell r="E37">
            <v>10</v>
          </cell>
        </row>
        <row r="38">
          <cell r="B38" t="str">
            <v>大有國小</v>
          </cell>
          <cell r="C38">
            <v>27</v>
          </cell>
          <cell r="D38">
            <v>104</v>
          </cell>
          <cell r="E38">
            <v>4</v>
          </cell>
        </row>
        <row r="39">
          <cell r="B39" t="str">
            <v>育英國小</v>
          </cell>
          <cell r="C39">
            <v>28</v>
          </cell>
          <cell r="D39">
            <v>84</v>
          </cell>
          <cell r="E39">
            <v>1</v>
          </cell>
        </row>
        <row r="40">
          <cell r="B40" t="str">
            <v>嘉興國小</v>
          </cell>
          <cell r="C40">
            <v>29</v>
          </cell>
          <cell r="D40">
            <v>157</v>
          </cell>
          <cell r="E40">
            <v>5</v>
          </cell>
        </row>
        <row r="41">
          <cell r="B41" t="str">
            <v>富億</v>
          </cell>
          <cell r="C41">
            <v>30</v>
          </cell>
          <cell r="D41">
            <v>45</v>
          </cell>
          <cell r="E41">
            <v>2</v>
          </cell>
        </row>
        <row r="44">
          <cell r="B44" t="str">
            <v>水上國小</v>
          </cell>
          <cell r="C44">
            <v>41</v>
          </cell>
          <cell r="D44">
            <v>1262</v>
          </cell>
          <cell r="E44">
            <v>25</v>
          </cell>
        </row>
        <row r="45">
          <cell r="B45" t="str">
            <v>祥和國小</v>
          </cell>
          <cell r="C45">
            <v>42</v>
          </cell>
          <cell r="D45">
            <v>982</v>
          </cell>
          <cell r="E45">
            <v>10</v>
          </cell>
        </row>
        <row r="46">
          <cell r="B46" t="str">
            <v>興中國小</v>
          </cell>
          <cell r="C46">
            <v>43</v>
          </cell>
          <cell r="D46">
            <v>1100</v>
          </cell>
          <cell r="E46">
            <v>6</v>
          </cell>
        </row>
        <row r="47">
          <cell r="B47" t="str">
            <v>興中(素)</v>
          </cell>
          <cell r="D47">
            <v>53</v>
          </cell>
          <cell r="E47">
            <v>6</v>
          </cell>
        </row>
        <row r="48">
          <cell r="B48" t="str">
            <v>秀林國小</v>
          </cell>
          <cell r="C48">
            <v>44</v>
          </cell>
          <cell r="D48">
            <v>434</v>
          </cell>
          <cell r="E48">
            <v>12</v>
          </cell>
        </row>
        <row r="49">
          <cell r="B49" t="str">
            <v>福樂國小</v>
          </cell>
          <cell r="C49">
            <v>45</v>
          </cell>
          <cell r="D49">
            <v>831</v>
          </cell>
          <cell r="E49">
            <v>16</v>
          </cell>
        </row>
        <row r="50">
          <cell r="B50" t="str">
            <v>福樂(素)</v>
          </cell>
          <cell r="D50">
            <v>51</v>
          </cell>
          <cell r="E50">
            <v>4</v>
          </cell>
        </row>
        <row r="51">
          <cell r="B51" t="str">
            <v>古民國小</v>
          </cell>
          <cell r="C51">
            <v>46</v>
          </cell>
          <cell r="D51">
            <v>86</v>
          </cell>
          <cell r="E51">
            <v>5</v>
          </cell>
        </row>
        <row r="52">
          <cell r="B52" t="str">
            <v>古民(素)</v>
          </cell>
          <cell r="D52">
            <v>4</v>
          </cell>
        </row>
        <row r="53">
          <cell r="B53" t="str">
            <v>月眉國小</v>
          </cell>
          <cell r="C53">
            <v>47</v>
          </cell>
          <cell r="D53">
            <v>398</v>
          </cell>
          <cell r="E53">
            <v>10</v>
          </cell>
        </row>
        <row r="54">
          <cell r="B54" t="str">
            <v>文昌國小</v>
          </cell>
          <cell r="C54">
            <v>48</v>
          </cell>
          <cell r="D54">
            <v>606</v>
          </cell>
          <cell r="E54">
            <v>15</v>
          </cell>
        </row>
        <row r="55">
          <cell r="B55" t="str">
            <v>新港復興國小</v>
          </cell>
          <cell r="C55">
            <v>49</v>
          </cell>
          <cell r="D55">
            <v>133</v>
          </cell>
          <cell r="E55">
            <v>5</v>
          </cell>
        </row>
        <row r="56">
          <cell r="B56" t="str">
            <v>義竹國中</v>
          </cell>
          <cell r="C56">
            <v>50</v>
          </cell>
          <cell r="D56">
            <v>516</v>
          </cell>
          <cell r="E56">
            <v>15</v>
          </cell>
        </row>
        <row r="57">
          <cell r="B57" t="str">
            <v>義竹(素)</v>
          </cell>
          <cell r="D57">
            <v>14</v>
          </cell>
          <cell r="E57">
            <v>2</v>
          </cell>
        </row>
        <row r="58">
          <cell r="B58" t="str">
            <v>義竹(晚)</v>
          </cell>
          <cell r="D58">
            <v>62</v>
          </cell>
          <cell r="E58">
            <v>6</v>
          </cell>
        </row>
        <row r="59">
          <cell r="B59" t="str">
            <v>灣內國小</v>
          </cell>
          <cell r="C59">
            <v>51</v>
          </cell>
          <cell r="D59">
            <v>143</v>
          </cell>
          <cell r="E59">
            <v>6</v>
          </cell>
        </row>
        <row r="60">
          <cell r="B60" t="str">
            <v>安和國小</v>
          </cell>
          <cell r="C60">
            <v>52</v>
          </cell>
          <cell r="D60">
            <v>107</v>
          </cell>
          <cell r="E60">
            <v>6</v>
          </cell>
        </row>
        <row r="61">
          <cell r="B61" t="str">
            <v>北美國小</v>
          </cell>
          <cell r="C61">
            <v>53</v>
          </cell>
          <cell r="D61">
            <v>97</v>
          </cell>
          <cell r="E61">
            <v>10</v>
          </cell>
        </row>
        <row r="62">
          <cell r="B62" t="str">
            <v>六美國小</v>
          </cell>
          <cell r="C62">
            <v>54</v>
          </cell>
          <cell r="D62">
            <v>193</v>
          </cell>
          <cell r="E62">
            <v>10</v>
          </cell>
        </row>
        <row r="63">
          <cell r="B63" t="str">
            <v>六腳國小</v>
          </cell>
          <cell r="C63">
            <v>55</v>
          </cell>
          <cell r="D63">
            <v>173</v>
          </cell>
          <cell r="E63">
            <v>10</v>
          </cell>
        </row>
        <row r="64">
          <cell r="B64" t="str">
            <v>更寮國小</v>
          </cell>
          <cell r="C64">
            <v>56</v>
          </cell>
          <cell r="D64">
            <v>91</v>
          </cell>
          <cell r="E64">
            <v>10</v>
          </cell>
        </row>
        <row r="65">
          <cell r="B65" t="str">
            <v>蒜頭國小</v>
          </cell>
          <cell r="C65">
            <v>57</v>
          </cell>
          <cell r="D65">
            <v>662</v>
          </cell>
          <cell r="E65">
            <v>15</v>
          </cell>
        </row>
        <row r="66">
          <cell r="B66" t="str">
            <v>蒜頭小(素)</v>
          </cell>
          <cell r="D66">
            <v>13</v>
          </cell>
        </row>
        <row r="67">
          <cell r="B67" t="str">
            <v>太保國小</v>
          </cell>
          <cell r="C67">
            <v>58</v>
          </cell>
          <cell r="D67">
            <v>613</v>
          </cell>
          <cell r="E67">
            <v>12</v>
          </cell>
        </row>
        <row r="68">
          <cell r="B68" t="str">
            <v>太保小(素)</v>
          </cell>
          <cell r="D68">
            <v>24</v>
          </cell>
          <cell r="E68">
            <v>3</v>
          </cell>
        </row>
        <row r="69">
          <cell r="B69" t="str">
            <v>安東國小</v>
          </cell>
          <cell r="C69">
            <v>58</v>
          </cell>
          <cell r="D69">
            <v>227</v>
          </cell>
          <cell r="E69">
            <v>6</v>
          </cell>
        </row>
        <row r="70">
          <cell r="B70" t="str">
            <v>安東(素)</v>
          </cell>
          <cell r="D70">
            <v>32</v>
          </cell>
          <cell r="E70">
            <v>3</v>
          </cell>
        </row>
        <row r="71">
          <cell r="B71" t="str">
            <v>新埤國小</v>
          </cell>
          <cell r="C71">
            <v>60</v>
          </cell>
          <cell r="D71">
            <v>454</v>
          </cell>
          <cell r="E71">
            <v>10</v>
          </cell>
        </row>
        <row r="72">
          <cell r="B72" t="str">
            <v>新埤(素)</v>
          </cell>
          <cell r="D72">
            <v>21</v>
          </cell>
        </row>
        <row r="73">
          <cell r="B73" t="str">
            <v>水上國中</v>
          </cell>
          <cell r="C73">
            <v>61</v>
          </cell>
          <cell r="D73">
            <v>756</v>
          </cell>
          <cell r="E73">
            <v>10</v>
          </cell>
        </row>
        <row r="74">
          <cell r="B74" t="str">
            <v>水上國中(素)</v>
          </cell>
          <cell r="D74">
            <v>15</v>
          </cell>
          <cell r="E74">
            <v>0</v>
          </cell>
        </row>
        <row r="75">
          <cell r="B75" t="str">
            <v>布袋國小</v>
          </cell>
          <cell r="C75">
            <v>62</v>
          </cell>
          <cell r="D75">
            <v>287</v>
          </cell>
          <cell r="E75">
            <v>10</v>
          </cell>
        </row>
        <row r="76">
          <cell r="B76" t="str">
            <v>東石國小</v>
          </cell>
          <cell r="C76">
            <v>63</v>
          </cell>
          <cell r="D76">
            <v>284</v>
          </cell>
          <cell r="E76">
            <v>10</v>
          </cell>
        </row>
        <row r="77">
          <cell r="B77" t="str">
            <v>布袋國中</v>
          </cell>
          <cell r="C77">
            <v>64</v>
          </cell>
          <cell r="D77">
            <v>287</v>
          </cell>
          <cell r="E77">
            <v>10</v>
          </cell>
        </row>
        <row r="78">
          <cell r="B78" t="str">
            <v>東榮國中</v>
          </cell>
          <cell r="C78">
            <v>65</v>
          </cell>
          <cell r="D78">
            <v>175</v>
          </cell>
          <cell r="E78">
            <v>10</v>
          </cell>
        </row>
        <row r="79">
          <cell r="B79" t="str">
            <v>布新國小</v>
          </cell>
          <cell r="C79">
            <v>66</v>
          </cell>
          <cell r="D79">
            <v>362</v>
          </cell>
          <cell r="E79">
            <v>11</v>
          </cell>
        </row>
        <row r="80">
          <cell r="B80" t="str">
            <v>下楫國小</v>
          </cell>
          <cell r="C80">
            <v>67</v>
          </cell>
          <cell r="D80">
            <v>160</v>
          </cell>
          <cell r="E80">
            <v>10</v>
          </cell>
        </row>
        <row r="81">
          <cell r="B81" t="str">
            <v>過溝國小</v>
          </cell>
          <cell r="C81">
            <v>68</v>
          </cell>
          <cell r="D81">
            <v>330</v>
          </cell>
          <cell r="E81">
            <v>10</v>
          </cell>
        </row>
        <row r="82">
          <cell r="B82" t="str">
            <v>港墘國小</v>
          </cell>
          <cell r="C82">
            <v>69</v>
          </cell>
          <cell r="D82">
            <v>141</v>
          </cell>
          <cell r="E82">
            <v>5</v>
          </cell>
        </row>
        <row r="83">
          <cell r="B83" t="str">
            <v>景山國小</v>
          </cell>
          <cell r="C83">
            <v>70</v>
          </cell>
          <cell r="D83">
            <v>227</v>
          </cell>
          <cell r="E83">
            <v>5</v>
          </cell>
        </row>
        <row r="84">
          <cell r="B84" t="str">
            <v>龍崗國小</v>
          </cell>
          <cell r="C84">
            <v>71</v>
          </cell>
          <cell r="D84">
            <v>130</v>
          </cell>
          <cell r="E84">
            <v>5</v>
          </cell>
        </row>
        <row r="85">
          <cell r="B85" t="str">
            <v>新塭國小</v>
          </cell>
          <cell r="C85">
            <v>72</v>
          </cell>
          <cell r="D85">
            <v>277</v>
          </cell>
          <cell r="E85">
            <v>11</v>
          </cell>
        </row>
        <row r="86">
          <cell r="B86" t="str">
            <v>塭港國小</v>
          </cell>
          <cell r="C86">
            <v>73</v>
          </cell>
          <cell r="D86">
            <v>176</v>
          </cell>
          <cell r="E86">
            <v>10</v>
          </cell>
        </row>
        <row r="87">
          <cell r="B87" t="str">
            <v>永安國小</v>
          </cell>
          <cell r="C87">
            <v>74</v>
          </cell>
          <cell r="D87">
            <v>111</v>
          </cell>
          <cell r="E87">
            <v>10</v>
          </cell>
        </row>
        <row r="88">
          <cell r="B88" t="str">
            <v>三江國小</v>
          </cell>
          <cell r="C88">
            <v>75</v>
          </cell>
          <cell r="D88">
            <v>175</v>
          </cell>
          <cell r="E88">
            <v>5</v>
          </cell>
        </row>
        <row r="89">
          <cell r="B89" t="str">
            <v>貴林國小</v>
          </cell>
          <cell r="C89">
            <v>76</v>
          </cell>
          <cell r="D89">
            <v>94</v>
          </cell>
          <cell r="E89">
            <v>5</v>
          </cell>
        </row>
        <row r="90">
          <cell r="B90" t="str">
            <v>龍港國小</v>
          </cell>
          <cell r="C90">
            <v>77</v>
          </cell>
          <cell r="D90">
            <v>135</v>
          </cell>
          <cell r="E90">
            <v>5</v>
          </cell>
        </row>
        <row r="91">
          <cell r="B91" t="str">
            <v>好美國小</v>
          </cell>
          <cell r="C91">
            <v>78</v>
          </cell>
          <cell r="D91">
            <v>76</v>
          </cell>
          <cell r="E91">
            <v>5</v>
          </cell>
        </row>
        <row r="92">
          <cell r="B92" t="str">
            <v>網寮國小</v>
          </cell>
          <cell r="C92">
            <v>79</v>
          </cell>
          <cell r="D92">
            <v>120</v>
          </cell>
          <cell r="E92">
            <v>5</v>
          </cell>
        </row>
        <row r="93">
          <cell r="B93" t="str">
            <v>過溝國中</v>
          </cell>
          <cell r="C93">
            <v>80</v>
          </cell>
          <cell r="D93">
            <v>272</v>
          </cell>
          <cell r="E93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單校總量計算"/>
      <sheetName val="出貨初估單"/>
      <sheetName val="當周菜單(未)1"/>
      <sheetName val="當周菜單"/>
      <sheetName val="標案標準量"/>
      <sheetName val="原小表印表"/>
      <sheetName val="小表  印表"/>
      <sheetName val="出貨單 印表"/>
      <sheetName val="出貨單"/>
      <sheetName val="客戶名單 "/>
      <sheetName val="主食"/>
      <sheetName val="主菜"/>
      <sheetName val="副菜"/>
      <sheetName val="炒青菜"/>
      <sheetName val="食材湯"/>
      <sheetName val="物料分類"/>
      <sheetName val="物料明細表"/>
      <sheetName val="蔬菜類"/>
      <sheetName val="肉品類"/>
      <sheetName val="海鮮類"/>
      <sheetName val="豆蛋類"/>
      <sheetName val="水果類"/>
      <sheetName val="調味料"/>
      <sheetName val="菜色比"/>
    </sheetNames>
    <sheetDataSet>
      <sheetData sheetId="11">
        <row r="2">
          <cell r="B2" t="str">
            <v>香酥白帶魚</v>
          </cell>
        </row>
        <row r="3">
          <cell r="B3" t="str">
            <v>麻油雞</v>
          </cell>
        </row>
        <row r="4">
          <cell r="B4" t="str">
            <v>義大利麵</v>
          </cell>
        </row>
        <row r="5">
          <cell r="B5" t="str">
            <v>糖醋里肌</v>
          </cell>
        </row>
        <row r="6">
          <cell r="B6" t="str">
            <v>雙冬鴨</v>
          </cell>
        </row>
        <row r="7">
          <cell r="B7" t="str">
            <v>五香滷雞排</v>
          </cell>
        </row>
        <row r="8">
          <cell r="B8" t="str">
            <v>桂筍燒鴨</v>
          </cell>
        </row>
        <row r="9">
          <cell r="B9" t="str">
            <v>豉汁排骨</v>
          </cell>
        </row>
        <row r="10">
          <cell r="B10" t="str">
            <v>滷肉燥</v>
          </cell>
        </row>
        <row r="11">
          <cell r="B11" t="str">
            <v>腐乳雞丁</v>
          </cell>
        </row>
        <row r="12">
          <cell r="B12" t="str">
            <v>三杯雞</v>
          </cell>
        </row>
        <row r="13">
          <cell r="B13" t="str">
            <v>三泰燉肉</v>
          </cell>
        </row>
        <row r="14">
          <cell r="B14" t="str">
            <v>五香滷雞排</v>
          </cell>
        </row>
        <row r="15">
          <cell r="B15" t="str">
            <v>什錦咖哩</v>
          </cell>
        </row>
        <row r="16">
          <cell r="B16" t="str">
            <v>日式炸豆腐</v>
          </cell>
        </row>
        <row r="17">
          <cell r="B17" t="str">
            <v>水中游</v>
          </cell>
        </row>
        <row r="18">
          <cell r="B18" t="str">
            <v>水晶餃</v>
          </cell>
        </row>
        <row r="19">
          <cell r="B19" t="str">
            <v>左宗棠雞</v>
          </cell>
        </row>
        <row r="20">
          <cell r="B20" t="str">
            <v>瓜仔肉</v>
          </cell>
        </row>
        <row r="21">
          <cell r="B21" t="str">
            <v>快炒高麗菜</v>
          </cell>
        </row>
        <row r="22">
          <cell r="B22" t="str">
            <v>京都排骨(白K中丁)</v>
          </cell>
        </row>
        <row r="23">
          <cell r="B23" t="str">
            <v>京都排骨(芋頭)</v>
          </cell>
        </row>
        <row r="24">
          <cell r="B24" t="str">
            <v>刺瓜燴丸片</v>
          </cell>
        </row>
        <row r="25">
          <cell r="B25" t="str">
            <v>咖哩肉</v>
          </cell>
        </row>
        <row r="26">
          <cell r="B26" t="str">
            <v>昆布燒肉</v>
          </cell>
        </row>
        <row r="27">
          <cell r="B27" t="str">
            <v>昆布燒肉</v>
          </cell>
        </row>
        <row r="28">
          <cell r="B28" t="str">
            <v>炒什錦</v>
          </cell>
        </row>
        <row r="29">
          <cell r="B29" t="str">
            <v>金黃火腿蛋</v>
          </cell>
        </row>
        <row r="30">
          <cell r="B30" t="str">
            <v>洋竽燒肉</v>
          </cell>
        </row>
        <row r="31">
          <cell r="B31" t="str">
            <v>洋蔥炒肉絲</v>
          </cell>
        </row>
        <row r="32">
          <cell r="B32" t="str">
            <v>炸白北魚</v>
          </cell>
        </row>
        <row r="33">
          <cell r="B33" t="str">
            <v>炸肉質魚</v>
          </cell>
        </row>
        <row r="34">
          <cell r="B34" t="str">
            <v>炸紅甘魚</v>
          </cell>
        </row>
        <row r="35">
          <cell r="B35" t="str">
            <v>紅k炒豆干</v>
          </cell>
        </row>
        <row r="36">
          <cell r="B36" t="str">
            <v>紅k炒蛋</v>
          </cell>
        </row>
        <row r="37">
          <cell r="B37" t="str">
            <v>紅蘿蔔炒蛋</v>
          </cell>
        </row>
        <row r="38">
          <cell r="B38" t="str">
            <v>茄汁甜不辣</v>
          </cell>
        </row>
        <row r="39">
          <cell r="B39" t="str">
            <v>茄汁雞丁</v>
          </cell>
        </row>
        <row r="40">
          <cell r="B40" t="str">
            <v>香炒玉米</v>
          </cell>
        </row>
        <row r="41">
          <cell r="B41" t="str">
            <v>香菇麵筋</v>
          </cell>
        </row>
        <row r="42">
          <cell r="B42" t="str">
            <v>桂竹雞丁</v>
          </cell>
        </row>
        <row r="43">
          <cell r="B43" t="str">
            <v>貢丸冬瓜燒</v>
          </cell>
        </row>
        <row r="44">
          <cell r="B44" t="str">
            <v>彩燴豆腐</v>
          </cell>
        </row>
        <row r="45">
          <cell r="B45" t="str">
            <v>條瓜雞丁</v>
          </cell>
        </row>
        <row r="46">
          <cell r="B46" t="str">
            <v>紹子豆腐</v>
          </cell>
        </row>
        <row r="47">
          <cell r="B47" t="str">
            <v>豉汁排骨</v>
          </cell>
        </row>
        <row r="48">
          <cell r="B48" t="str">
            <v>麻婆豆腐</v>
          </cell>
        </row>
        <row r="49">
          <cell r="B49" t="str">
            <v>筍干燒鴨</v>
          </cell>
        </row>
        <row r="50">
          <cell r="B50" t="str">
            <v>筍香紅燒肉</v>
          </cell>
        </row>
        <row r="51">
          <cell r="B51" t="str">
            <v>筍乾油絲</v>
          </cell>
        </row>
        <row r="52">
          <cell r="B52" t="str">
            <v>絲瓜炒蛋</v>
          </cell>
        </row>
        <row r="53">
          <cell r="B53" t="str">
            <v>菠蘿雞丁</v>
          </cell>
        </row>
        <row r="54">
          <cell r="B54" t="str">
            <v>菜脯蛋</v>
          </cell>
        </row>
        <row r="55">
          <cell r="B55" t="str">
            <v>開陽白菜</v>
          </cell>
        </row>
        <row r="56">
          <cell r="B56" t="str">
            <v>開陽白菜</v>
          </cell>
        </row>
        <row r="57">
          <cell r="B57" t="str">
            <v>開陽瓠瓜</v>
          </cell>
        </row>
        <row r="58">
          <cell r="B58" t="str">
            <v>黑胡椒肉片</v>
          </cell>
        </row>
        <row r="59">
          <cell r="B59" t="str">
            <v>塔香海茸</v>
          </cell>
        </row>
        <row r="60">
          <cell r="B60" t="str">
            <v>滷海帶串</v>
          </cell>
        </row>
        <row r="61">
          <cell r="B61" t="str">
            <v>翠綠魷魚</v>
          </cell>
        </row>
        <row r="62">
          <cell r="B62" t="str">
            <v>翠綠魷魚</v>
          </cell>
        </row>
        <row r="63">
          <cell r="B63" t="str">
            <v>蒜香雞</v>
          </cell>
        </row>
        <row r="64">
          <cell r="B64" t="str">
            <v>蓮蓉絞肉</v>
          </cell>
        </row>
        <row r="65">
          <cell r="B65" t="str">
            <v>蔥爆花枝</v>
          </cell>
        </row>
        <row r="66">
          <cell r="B66" t="str">
            <v>糖醋雞丁</v>
          </cell>
        </row>
        <row r="67">
          <cell r="B67" t="str">
            <v>螞蟻上樹</v>
          </cell>
        </row>
        <row r="68">
          <cell r="B68" t="str">
            <v>雙色燒肉</v>
          </cell>
        </row>
        <row r="69">
          <cell r="B69" t="str">
            <v>關東煮</v>
          </cell>
        </row>
        <row r="70">
          <cell r="B70" t="str">
            <v>蠔油香菇雞</v>
          </cell>
        </row>
        <row r="71">
          <cell r="B71" t="str">
            <v>鹽酥甜不辣</v>
          </cell>
        </row>
        <row r="72">
          <cell r="B72" t="str">
            <v>咖哩雞丁</v>
          </cell>
        </row>
        <row r="73">
          <cell r="B73" t="str">
            <v>洋蔥雞煲</v>
          </cell>
        </row>
        <row r="74">
          <cell r="B74" t="str">
            <v>雙冬排骨</v>
          </cell>
        </row>
        <row r="75">
          <cell r="B75" t="str">
            <v>奶香鐵板雞</v>
          </cell>
        </row>
        <row r="76">
          <cell r="B76" t="str">
            <v>客家蒸肉</v>
          </cell>
        </row>
        <row r="77">
          <cell r="B77" t="str">
            <v>五香滷雞翅</v>
          </cell>
        </row>
        <row r="78">
          <cell r="B78" t="str">
            <v>酸菜鴨</v>
          </cell>
        </row>
        <row r="79">
          <cell r="B79" t="str">
            <v>香菇肉羹</v>
          </cell>
        </row>
        <row r="80">
          <cell r="B80" t="str">
            <v>蔭瓜肉</v>
          </cell>
        </row>
        <row r="81">
          <cell r="B81" t="str">
            <v>豆枝瓜仔肉</v>
          </cell>
        </row>
        <row r="82">
          <cell r="B82" t="str">
            <v>什錦湯麵</v>
          </cell>
        </row>
        <row r="83">
          <cell r="B83" t="str">
            <v>黑胡椒豬柳</v>
          </cell>
        </row>
        <row r="84">
          <cell r="B84" t="str">
            <v>馬鈴薯燉肉</v>
          </cell>
        </row>
        <row r="85">
          <cell r="B85" t="str">
            <v>什錦炒飯</v>
          </cell>
        </row>
        <row r="86">
          <cell r="B86" t="str">
            <v>炸秋刀魚</v>
          </cell>
        </row>
        <row r="87">
          <cell r="B87" t="str">
            <v>腐香肉燥</v>
          </cell>
        </row>
        <row r="88">
          <cell r="B88" t="str">
            <v>冬瓜燒鴨</v>
          </cell>
        </row>
        <row r="89">
          <cell r="B89" t="str">
            <v>香滷排骨</v>
          </cell>
        </row>
        <row r="90">
          <cell r="B90" t="str">
            <v>香菇肉羹飯</v>
          </cell>
        </row>
        <row r="91">
          <cell r="B91" t="str">
            <v>糖醋魚丁</v>
          </cell>
        </row>
        <row r="92">
          <cell r="B92" t="str">
            <v>黑胡椒肉片</v>
          </cell>
        </row>
        <row r="93">
          <cell r="B93" t="str">
            <v>蘿蔔燒肉</v>
          </cell>
        </row>
        <row r="94">
          <cell r="B94" t="str">
            <v>義大利麵</v>
          </cell>
        </row>
        <row r="95">
          <cell r="B95" t="str">
            <v>黑胡椒豬柳</v>
          </cell>
        </row>
        <row r="96">
          <cell r="B96" t="str">
            <v>紅燒肉</v>
          </cell>
        </row>
        <row r="97">
          <cell r="B97" t="str">
            <v>皮蛋瘦肉粥</v>
          </cell>
        </row>
        <row r="98">
          <cell r="B98" t="str">
            <v>香酥白北魚</v>
          </cell>
        </row>
        <row r="99">
          <cell r="B99" t="str">
            <v>雙冬鴨</v>
          </cell>
        </row>
        <row r="100">
          <cell r="B100" t="str">
            <v>肉末燒鳥蛋</v>
          </cell>
        </row>
        <row r="101">
          <cell r="B101" t="str">
            <v>香酥檸檬雞柳</v>
          </cell>
        </row>
        <row r="102">
          <cell r="B102" t="str">
            <v>紅燒豬肉麵</v>
          </cell>
        </row>
        <row r="103">
          <cell r="B103" t="str">
            <v>紅燒鴨</v>
          </cell>
        </row>
        <row r="104">
          <cell r="B104" t="str">
            <v>蒜頭蛤蜊雞</v>
          </cell>
        </row>
        <row r="105">
          <cell r="B105" t="str">
            <v>香菇油飯</v>
          </cell>
        </row>
        <row r="106">
          <cell r="B106" t="str">
            <v>淋汁鮭魚片</v>
          </cell>
        </row>
        <row r="107">
          <cell r="B107" t="str">
            <v>蘿蔔燒肉</v>
          </cell>
        </row>
        <row r="108">
          <cell r="B108" t="str">
            <v>蔥爆豬柳</v>
          </cell>
        </row>
        <row r="109">
          <cell r="B109" t="str">
            <v>麻油雞</v>
          </cell>
        </row>
        <row r="110">
          <cell r="B110" t="str">
            <v>百頁燒肉</v>
          </cell>
        </row>
        <row r="111">
          <cell r="B111" t="str">
            <v>筍干扣肉</v>
          </cell>
        </row>
        <row r="112">
          <cell r="B112" t="str">
            <v>義大利麵</v>
          </cell>
        </row>
        <row r="113">
          <cell r="B113" t="str">
            <v>桂竹筍滷肉</v>
          </cell>
        </row>
        <row r="114">
          <cell r="B114" t="str">
            <v>五香滷雞腿</v>
          </cell>
        </row>
        <row r="115">
          <cell r="B115" t="str">
            <v>米血滷鴨</v>
          </cell>
        </row>
        <row r="116">
          <cell r="B116" t="str">
            <v>梅乾爌肉</v>
          </cell>
        </row>
        <row r="117">
          <cell r="B117" t="str">
            <v>浮水魚羹</v>
          </cell>
        </row>
        <row r="118">
          <cell r="B118" t="str">
            <v>洋菇豬排</v>
          </cell>
        </row>
        <row r="119">
          <cell r="B119" t="str">
            <v>廣東炒飯</v>
          </cell>
        </row>
        <row r="120">
          <cell r="B120" t="str">
            <v>糖醋紅旗魚丁</v>
          </cell>
        </row>
        <row r="121">
          <cell r="B121" t="str">
            <v>栗燒子排</v>
          </cell>
        </row>
        <row r="122">
          <cell r="B122" t="str">
            <v>泡菜炒肉片</v>
          </cell>
        </row>
        <row r="123">
          <cell r="B123" t="str">
            <v>皮蛋瘦肉粥</v>
          </cell>
        </row>
      </sheetData>
      <sheetData sheetId="12">
        <row r="2">
          <cell r="B2" t="str">
            <v>五香滷味</v>
          </cell>
        </row>
        <row r="3">
          <cell r="B3" t="str">
            <v>瓜子肉</v>
          </cell>
        </row>
        <row r="4">
          <cell r="B4" t="str">
            <v>炒三色1</v>
          </cell>
        </row>
        <row r="5">
          <cell r="B5" t="str">
            <v>炒三色2</v>
          </cell>
        </row>
        <row r="6">
          <cell r="B6" t="str">
            <v>洋菇扒鴿蛋</v>
          </cell>
        </row>
        <row r="7">
          <cell r="B7" t="str">
            <v>紅蘿蔔炒蛋</v>
          </cell>
        </row>
        <row r="8">
          <cell r="B8" t="str">
            <v>洋蔥炒蛋</v>
          </cell>
        </row>
        <row r="9">
          <cell r="B9" t="str">
            <v>雪花肉末</v>
          </cell>
        </row>
        <row r="10">
          <cell r="B10" t="str">
            <v>麻婆豆腐</v>
          </cell>
        </row>
        <row r="11">
          <cell r="B11" t="str">
            <v>開陽絲瓜</v>
          </cell>
        </row>
        <row r="12">
          <cell r="B12" t="str">
            <v>黃瓜燴三鮮</v>
          </cell>
        </row>
        <row r="13">
          <cell r="B13" t="str">
            <v>鮮菇燴炒</v>
          </cell>
        </row>
        <row r="14">
          <cell r="B14" t="str">
            <v>碎菜脯炒蛋</v>
          </cell>
        </row>
        <row r="15">
          <cell r="B15" t="str">
            <v>關東滷味</v>
          </cell>
        </row>
        <row r="16">
          <cell r="B16" t="str">
            <v>螞蟻上樹</v>
          </cell>
        </row>
        <row r="17">
          <cell r="B17" t="str">
            <v>玉米碎肉</v>
          </cell>
        </row>
        <row r="18">
          <cell r="B18" t="str">
            <v>紅燒豆腐</v>
          </cell>
        </row>
        <row r="19">
          <cell r="B19" t="str">
            <v>香蔥肉燥</v>
          </cell>
        </row>
        <row r="20">
          <cell r="B20" t="str">
            <v>黃瓜魚卵卷</v>
          </cell>
        </row>
        <row r="21">
          <cell r="B21" t="str">
            <v>紅燒獅子頭</v>
          </cell>
        </row>
        <row r="22">
          <cell r="B22" t="str">
            <v>香酥花枝卷</v>
          </cell>
        </row>
        <row r="23">
          <cell r="B23" t="str">
            <v>金茸粉絲</v>
          </cell>
        </row>
        <row r="24">
          <cell r="B24" t="str">
            <v>香菇豆苗</v>
          </cell>
        </row>
        <row r="25">
          <cell r="B25" t="str">
            <v>火腿丁炒蛋</v>
          </cell>
        </row>
        <row r="26">
          <cell r="B26" t="str">
            <v>魚板蒸蛋</v>
          </cell>
        </row>
        <row r="27">
          <cell r="B27" t="str">
            <v>香酥花枝丸</v>
          </cell>
        </row>
        <row r="28">
          <cell r="B28" t="str">
            <v>蔥爆黑輪</v>
          </cell>
        </row>
        <row r="29">
          <cell r="B29" t="str">
            <v>什錦黃瓜</v>
          </cell>
        </row>
        <row r="30">
          <cell r="B30" t="str">
            <v>蒸高麗菜捲</v>
          </cell>
        </row>
        <row r="31">
          <cell r="B31" t="str">
            <v>滷油豆腐</v>
          </cell>
        </row>
        <row r="32">
          <cell r="B32" t="str">
            <v>蔥爆魷魚</v>
          </cell>
        </row>
        <row r="33">
          <cell r="B33" t="str">
            <v>西芹花枝</v>
          </cell>
        </row>
        <row r="34">
          <cell r="B34" t="str">
            <v>咖哩洋芋</v>
          </cell>
        </row>
        <row r="35">
          <cell r="B35" t="str">
            <v>炒什錦</v>
          </cell>
        </row>
        <row r="36">
          <cell r="B36" t="str">
            <v>滷蛋</v>
          </cell>
        </row>
        <row r="37">
          <cell r="B37" t="str">
            <v>炒三絲</v>
          </cell>
        </row>
        <row r="38">
          <cell r="B38" t="str">
            <v>玉米蒸蛋</v>
          </cell>
        </row>
        <row r="39">
          <cell r="B39" t="str">
            <v>雙色炒蛋</v>
          </cell>
        </row>
        <row r="40">
          <cell r="B40" t="str">
            <v>塔香海茸</v>
          </cell>
        </row>
        <row r="41">
          <cell r="B41" t="str">
            <v>永結同心</v>
          </cell>
        </row>
        <row r="42">
          <cell r="B42" t="str">
            <v>碎脯蛋</v>
          </cell>
        </row>
        <row r="43">
          <cell r="B43" t="str">
            <v>黃瓜魚卵捲</v>
          </cell>
        </row>
        <row r="44">
          <cell r="B44" t="str">
            <v>番茄炒蛋</v>
          </cell>
        </row>
        <row r="45">
          <cell r="B45" t="str">
            <v>五香滷味</v>
          </cell>
        </row>
        <row r="46">
          <cell r="B46" t="str">
            <v>桂竹飄香</v>
          </cell>
        </row>
        <row r="47">
          <cell r="B47" t="str">
            <v>茄汁油豆腐</v>
          </cell>
        </row>
        <row r="48">
          <cell r="B48" t="str">
            <v>炒三鮮</v>
          </cell>
        </row>
        <row r="49">
          <cell r="B49" t="str">
            <v>貢丸冬瓜燒</v>
          </cell>
        </row>
        <row r="50">
          <cell r="B50" t="str">
            <v>酸菜麵腸</v>
          </cell>
        </row>
        <row r="51">
          <cell r="B51" t="str">
            <v>滷味什錦</v>
          </cell>
        </row>
        <row r="52">
          <cell r="B52" t="str">
            <v>番茄炒蛋</v>
          </cell>
        </row>
        <row r="53">
          <cell r="B53" t="str">
            <v>西洋芹炒肉絲</v>
          </cell>
        </row>
        <row r="54">
          <cell r="B54" t="str">
            <v>黃瓜貢丸片</v>
          </cell>
        </row>
        <row r="55">
          <cell r="B55" t="str">
            <v>麥克雞塊</v>
          </cell>
        </row>
        <row r="56">
          <cell r="B56" t="str">
            <v>炒三絲</v>
          </cell>
        </row>
        <row r="57">
          <cell r="B57" t="str">
            <v>玉米四寶</v>
          </cell>
        </row>
        <row r="58">
          <cell r="B58" t="str">
            <v>杏鲍花枝片</v>
          </cell>
        </row>
        <row r="59">
          <cell r="B59" t="str">
            <v>滷甜不辣</v>
          </cell>
        </row>
        <row r="60">
          <cell r="B60" t="str">
            <v>五香滷味</v>
          </cell>
        </row>
        <row r="61">
          <cell r="B61" t="str">
            <v>什錦冬瓜</v>
          </cell>
        </row>
        <row r="62">
          <cell r="B62" t="str">
            <v>海帶芽炒蛋</v>
          </cell>
        </row>
        <row r="63">
          <cell r="B63" t="str">
            <v>奇美奶皇包</v>
          </cell>
        </row>
        <row r="64">
          <cell r="B64" t="str">
            <v>番茄燒豆腐</v>
          </cell>
        </row>
      </sheetData>
      <sheetData sheetId="13">
        <row r="2">
          <cell r="B2" t="str">
            <v>炒青江菜</v>
          </cell>
        </row>
        <row r="3">
          <cell r="B3" t="str">
            <v>炒高麗菜</v>
          </cell>
        </row>
        <row r="4">
          <cell r="B4" t="str">
            <v>炒菠菜</v>
          </cell>
        </row>
        <row r="5">
          <cell r="B5" t="str">
            <v>炒雙花椰</v>
          </cell>
        </row>
        <row r="6">
          <cell r="B6" t="str">
            <v>薑絲小白菜</v>
          </cell>
        </row>
        <row r="7">
          <cell r="B7" t="str">
            <v>白菜滷</v>
          </cell>
        </row>
        <row r="8">
          <cell r="B8" t="str">
            <v>炒大陸妹</v>
          </cell>
        </row>
        <row r="9">
          <cell r="B9" t="str">
            <v>炒高麗菜</v>
          </cell>
        </row>
        <row r="10">
          <cell r="B10" t="str">
            <v>開陽絲瓜</v>
          </cell>
        </row>
        <row r="11">
          <cell r="B11" t="str">
            <v>蒜香菠菜</v>
          </cell>
        </row>
        <row r="12">
          <cell r="B12" t="str">
            <v>炒人蔘高麗菜</v>
          </cell>
        </row>
        <row r="13">
          <cell r="B13" t="str">
            <v>炒山東白菜</v>
          </cell>
        </row>
        <row r="14">
          <cell r="B14" t="str">
            <v>炒四季豆</v>
          </cell>
        </row>
        <row r="15">
          <cell r="B15" t="str">
            <v>炒白菜</v>
          </cell>
        </row>
        <row r="16">
          <cell r="B16" t="str">
            <v>炒油菜</v>
          </cell>
        </row>
        <row r="17">
          <cell r="B17" t="str">
            <v>炒空心菜</v>
          </cell>
        </row>
        <row r="18">
          <cell r="B18" t="str">
            <v>炒青江菜</v>
          </cell>
        </row>
        <row r="19">
          <cell r="B19" t="str">
            <v>炒青菜</v>
          </cell>
        </row>
        <row r="20">
          <cell r="B20" t="str">
            <v>炒絲瓜</v>
          </cell>
        </row>
        <row r="21">
          <cell r="B21" t="str">
            <v>蒜炒高麗菜</v>
          </cell>
        </row>
        <row r="22">
          <cell r="B22" t="str">
            <v>蒜香菠菜</v>
          </cell>
        </row>
        <row r="23">
          <cell r="B23" t="str">
            <v>燴炒西芹</v>
          </cell>
        </row>
        <row r="24">
          <cell r="B24" t="str">
            <v>蒜香油菜</v>
          </cell>
        </row>
        <row r="25">
          <cell r="B25" t="str">
            <v>蠔油芥蘭</v>
          </cell>
        </row>
        <row r="26">
          <cell r="B26" t="str">
            <v>炒地瓜葉</v>
          </cell>
        </row>
        <row r="27">
          <cell r="B27" t="str">
            <v>燙地瓜葉</v>
          </cell>
        </row>
        <row r="28">
          <cell r="B28" t="str">
            <v>可樂餅</v>
          </cell>
        </row>
        <row r="29">
          <cell r="B29" t="str">
            <v>蒸銀絲卷</v>
          </cell>
        </row>
        <row r="30">
          <cell r="B30" t="str">
            <v>炒絲瓜</v>
          </cell>
        </row>
        <row r="31">
          <cell r="B31" t="str">
            <v>蝦皮瓠瓜</v>
          </cell>
        </row>
        <row r="32">
          <cell r="B32" t="str">
            <v>花枝排</v>
          </cell>
        </row>
        <row r="33">
          <cell r="B33" t="str">
            <v>韭菜銀芽</v>
          </cell>
        </row>
        <row r="34">
          <cell r="B34" t="str">
            <v>滷白菜</v>
          </cell>
        </row>
        <row r="35">
          <cell r="B35" t="str">
            <v>紅燒豬肉片</v>
          </cell>
        </row>
        <row r="36">
          <cell r="B36" t="str">
            <v>開陽胡瓜</v>
          </cell>
        </row>
        <row r="37">
          <cell r="B37" t="str">
            <v>炒長豆</v>
          </cell>
        </row>
        <row r="38">
          <cell r="B38" t="str">
            <v>炒小白菜</v>
          </cell>
        </row>
        <row r="39">
          <cell r="B39" t="str">
            <v>露香花椰</v>
          </cell>
        </row>
        <row r="40">
          <cell r="B40" t="str">
            <v>炒銀芽菜</v>
          </cell>
        </row>
        <row r="41">
          <cell r="B41" t="str">
            <v>炒A菜</v>
          </cell>
        </row>
        <row r="42">
          <cell r="B42" t="str">
            <v>翠白雙燴</v>
          </cell>
        </row>
        <row r="43">
          <cell r="B43" t="str">
            <v>培根大陸妹</v>
          </cell>
        </row>
        <row r="44">
          <cell r="B44" t="str">
            <v>炒青花菜</v>
          </cell>
        </row>
      </sheetData>
      <sheetData sheetId="14">
        <row r="2">
          <cell r="B2" t="str">
            <v>玉米濃湯</v>
          </cell>
        </row>
        <row r="3">
          <cell r="B3" t="str">
            <v>海菜蛋花湯</v>
          </cell>
        </row>
        <row r="4">
          <cell r="B4" t="str">
            <v>養生針菇湯</v>
          </cell>
        </row>
        <row r="5">
          <cell r="B5" t="str">
            <v>蘿蔔玉米湯</v>
          </cell>
        </row>
        <row r="6">
          <cell r="B6" t="str">
            <v>魚乾苦瓜湯</v>
          </cell>
        </row>
        <row r="7">
          <cell r="B7" t="str">
            <v>鮮筍貢丸湯</v>
          </cell>
        </row>
        <row r="8">
          <cell r="B8" t="str">
            <v>榨菜肉絲湯</v>
          </cell>
        </row>
        <row r="9">
          <cell r="B9" t="str">
            <v>榨菜肉絲湯一</v>
          </cell>
        </row>
        <row r="10">
          <cell r="B10" t="str">
            <v>海帶芽蛋花湯</v>
          </cell>
        </row>
        <row r="11">
          <cell r="B11" t="str">
            <v>蘿蔔三寶湯</v>
          </cell>
        </row>
        <row r="12">
          <cell r="B12" t="str">
            <v>香菇肉羹湯</v>
          </cell>
        </row>
        <row r="13">
          <cell r="B13" t="str">
            <v>味噌豆腐湯</v>
          </cell>
        </row>
        <row r="14">
          <cell r="B14" t="str">
            <v>貢丸湯</v>
          </cell>
        </row>
        <row r="15">
          <cell r="B15" t="str">
            <v>豬血湯</v>
          </cell>
        </row>
        <row r="16">
          <cell r="B16" t="str">
            <v>大頭菜湯</v>
          </cell>
        </row>
        <row r="17">
          <cell r="B17" t="str">
            <v>筍片湯</v>
          </cell>
        </row>
        <row r="18">
          <cell r="B18" t="str">
            <v>金針肉絲湯</v>
          </cell>
        </row>
        <row r="19">
          <cell r="B19" t="str">
            <v>金針蛋花湯</v>
          </cell>
        </row>
        <row r="20">
          <cell r="B20" t="str">
            <v>筍干排骨湯</v>
          </cell>
        </row>
        <row r="21">
          <cell r="B21" t="str">
            <v>鮮筍珍丸湯</v>
          </cell>
        </row>
        <row r="22">
          <cell r="B22" t="str">
            <v>海帶芽湯</v>
          </cell>
        </row>
        <row r="23">
          <cell r="B23" t="str">
            <v>貢丸湯</v>
          </cell>
        </row>
        <row r="24">
          <cell r="B24" t="str">
            <v>甜不辣湯</v>
          </cell>
        </row>
        <row r="25">
          <cell r="B25" t="str">
            <v>餛飩湯</v>
          </cell>
        </row>
        <row r="26">
          <cell r="B26" t="str">
            <v>菜頭排骨湯</v>
          </cell>
        </row>
        <row r="27">
          <cell r="B27" t="str">
            <v>冬瓜蛤蜊湯</v>
          </cell>
        </row>
        <row r="28">
          <cell r="B28" t="str">
            <v>結頭排骨湯</v>
          </cell>
        </row>
        <row r="29">
          <cell r="B29" t="str">
            <v>榨菜肉絲湯</v>
          </cell>
        </row>
        <row r="30">
          <cell r="B30" t="str">
            <v>甜不辣湯</v>
          </cell>
        </row>
        <row r="31">
          <cell r="B31" t="str">
            <v>冬瓜排骨湯</v>
          </cell>
        </row>
        <row r="32">
          <cell r="B32" t="str">
            <v>白玉蛤蜊湯</v>
          </cell>
        </row>
        <row r="33">
          <cell r="B33" t="str">
            <v>味噌湯</v>
          </cell>
        </row>
        <row r="34">
          <cell r="B34" t="str">
            <v>假魚肚湯</v>
          </cell>
        </row>
        <row r="35">
          <cell r="B35" t="str">
            <v>鮮筍湯</v>
          </cell>
        </row>
        <row r="36">
          <cell r="B36" t="str">
            <v>菜頭丸湯</v>
          </cell>
        </row>
        <row r="37">
          <cell r="B37" t="str">
            <v>味噌湯</v>
          </cell>
        </row>
        <row r="38">
          <cell r="B38" t="str">
            <v>冬瓜蛤蜊湯</v>
          </cell>
        </row>
        <row r="39">
          <cell r="B39" t="str">
            <v>玉米濃湯</v>
          </cell>
        </row>
        <row r="40">
          <cell r="B40" t="str">
            <v>味噌湯</v>
          </cell>
        </row>
        <row r="41">
          <cell r="B41" t="str">
            <v>南瓜米粉湯</v>
          </cell>
        </row>
        <row r="42">
          <cell r="B42" t="str">
            <v>海帶芽味噌湯</v>
          </cell>
        </row>
        <row r="43">
          <cell r="B43" t="str">
            <v>蛋花湯</v>
          </cell>
        </row>
        <row r="44">
          <cell r="B44" t="str">
            <v>結頭排骨湯</v>
          </cell>
        </row>
        <row r="45">
          <cell r="B45" t="str">
            <v>菜頭丸湯</v>
          </cell>
        </row>
        <row r="46">
          <cell r="B46" t="str">
            <v>榨菜肉絲湯</v>
          </cell>
        </row>
        <row r="47">
          <cell r="B47" t="str">
            <v>銀魚翡翠湯</v>
          </cell>
        </row>
        <row r="48">
          <cell r="B48" t="str">
            <v>豬血湯</v>
          </cell>
        </row>
        <row r="49">
          <cell r="B49" t="str">
            <v>什錦蔬菜湯</v>
          </cell>
        </row>
        <row r="50">
          <cell r="B50" t="str">
            <v>海帶排骨湯</v>
          </cell>
        </row>
        <row r="51">
          <cell r="B51" t="str">
            <v>金針肉絲湯</v>
          </cell>
        </row>
        <row r="52">
          <cell r="B52" t="str">
            <v>黃瓜丸子湯</v>
          </cell>
        </row>
        <row r="53">
          <cell r="B53" t="str">
            <v>麻油鴨丁</v>
          </cell>
        </row>
        <row r="54">
          <cell r="B54" t="str">
            <v>雙子玉鮮湯</v>
          </cell>
        </row>
        <row r="55">
          <cell r="B55" t="str">
            <v>金針粉絲湯</v>
          </cell>
        </row>
        <row r="56">
          <cell r="B56" t="str">
            <v>蜆仔湯</v>
          </cell>
        </row>
        <row r="57">
          <cell r="B57" t="str">
            <v>蘿蔔貢丸湯</v>
          </cell>
        </row>
        <row r="58">
          <cell r="B58" t="str">
            <v>南瓜養生湯</v>
          </cell>
        </row>
        <row r="59">
          <cell r="B59" t="str">
            <v>紫菜蛋花湯</v>
          </cell>
        </row>
        <row r="60">
          <cell r="B60" t="str">
            <v>彩絲菠菜濃湯</v>
          </cell>
        </row>
        <row r="61">
          <cell r="B61" t="str">
            <v>結頭魚丸湯</v>
          </cell>
        </row>
        <row r="62">
          <cell r="B62" t="str">
            <v>天婦羅湯</v>
          </cell>
        </row>
        <row r="63">
          <cell r="B63" t="str">
            <v>湯包</v>
          </cell>
        </row>
        <row r="64">
          <cell r="B64" t="str">
            <v>海帶芽銀魚湯</v>
          </cell>
        </row>
        <row r="65">
          <cell r="B65" t="str">
            <v>青菜豆腐湯</v>
          </cell>
        </row>
        <row r="66">
          <cell r="B66" t="str">
            <v>地瓜綠豆湯</v>
          </cell>
        </row>
        <row r="67">
          <cell r="B67" t="str">
            <v>玉米段湯</v>
          </cell>
        </row>
        <row r="68">
          <cell r="B68" t="str">
            <v>金針香菇湯</v>
          </cell>
        </row>
        <row r="69">
          <cell r="B69" t="str">
            <v>仙草蜜</v>
          </cell>
        </row>
        <row r="70">
          <cell r="B70" t="str">
            <v>味噌湯</v>
          </cell>
        </row>
        <row r="71">
          <cell r="B71" t="str">
            <v>餛飩湯</v>
          </cell>
        </row>
        <row r="72">
          <cell r="B72" t="str">
            <v>綠豆薏仁湯</v>
          </cell>
        </row>
        <row r="73">
          <cell r="B73" t="str">
            <v>冬瓜排骨湯</v>
          </cell>
        </row>
        <row r="74">
          <cell r="B74" t="str">
            <v>大黃瓜排骨湯</v>
          </cell>
        </row>
        <row r="75">
          <cell r="B75" t="str">
            <v>空心菜魚乾湯</v>
          </cell>
        </row>
        <row r="76">
          <cell r="B76" t="str">
            <v>玉米排骨湯</v>
          </cell>
        </row>
        <row r="77">
          <cell r="B77" t="str">
            <v>杏菜吻仔魚湯</v>
          </cell>
        </row>
        <row r="78">
          <cell r="B78" t="str">
            <v>韭菜豬血湯</v>
          </cell>
        </row>
        <row r="79">
          <cell r="B79" t="str">
            <v>酸辣湯</v>
          </cell>
        </row>
        <row r="80">
          <cell r="B80" t="str">
            <v>雲吞湯</v>
          </cell>
        </row>
        <row r="81">
          <cell r="B81" t="str">
            <v>蘿蔔三寶湯</v>
          </cell>
        </row>
        <row r="82">
          <cell r="B82" t="str">
            <v>菠菜肉絲湯</v>
          </cell>
        </row>
        <row r="83">
          <cell r="B83" t="str">
            <v>翡翠鮮濃湯</v>
          </cell>
        </row>
        <row r="84">
          <cell r="B84" t="str">
            <v>白菜豆腐湯</v>
          </cell>
        </row>
        <row r="85">
          <cell r="B85" t="str">
            <v>冬瓜排骨酥湯</v>
          </cell>
        </row>
        <row r="86">
          <cell r="B86" t="str">
            <v>菱角排骨湯</v>
          </cell>
        </row>
        <row r="87">
          <cell r="B87" t="str">
            <v>莧菜吻仔魚湯</v>
          </cell>
        </row>
        <row r="88">
          <cell r="B88" t="str">
            <v>綜合湯</v>
          </cell>
        </row>
        <row r="89">
          <cell r="B89" t="str">
            <v>蘿蔔魚丸湯</v>
          </cell>
        </row>
        <row r="90">
          <cell r="B90" t="str">
            <v>十全大補湯</v>
          </cell>
        </row>
        <row r="91">
          <cell r="B91" t="str">
            <v>蛤仔湯</v>
          </cell>
        </row>
        <row r="92">
          <cell r="B92" t="str">
            <v>菠菜吻魚湯</v>
          </cell>
        </row>
        <row r="93">
          <cell r="B93" t="str">
            <v>餛飩湯</v>
          </cell>
        </row>
        <row r="94">
          <cell r="B94" t="str">
            <v>愛玉湯</v>
          </cell>
        </row>
        <row r="95">
          <cell r="B95" t="str">
            <v>翡翠羹</v>
          </cell>
        </row>
      </sheetData>
      <sheetData sheetId="15">
        <row r="2">
          <cell r="I2" t="str">
            <v>肉品</v>
          </cell>
        </row>
        <row r="3">
          <cell r="I3" t="str">
            <v>蔬菜</v>
          </cell>
        </row>
        <row r="4">
          <cell r="I4" t="str">
            <v>海鮮</v>
          </cell>
        </row>
        <row r="5">
          <cell r="I5" t="str">
            <v>豆蛋</v>
          </cell>
        </row>
        <row r="6">
          <cell r="I6" t="str">
            <v>水果</v>
          </cell>
        </row>
        <row r="7">
          <cell r="I7" t="str">
            <v>調味料</v>
          </cell>
        </row>
        <row r="8">
          <cell r="I8" t="str">
            <v>飲料</v>
          </cell>
        </row>
        <row r="9">
          <cell r="I9" t="str">
            <v>其他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5"/>
  <sheetViews>
    <sheetView tabSelected="1" zoomScale="70" zoomScaleNormal="70" zoomScalePageLayoutView="0" workbookViewId="0" topLeftCell="B1">
      <selection activeCell="D26" sqref="D26"/>
    </sheetView>
  </sheetViews>
  <sheetFormatPr defaultColWidth="9.00390625" defaultRowHeight="30" customHeight="1"/>
  <cols>
    <col min="1" max="1" width="7.375" style="11" hidden="1" customWidth="1"/>
    <col min="2" max="2" width="9.625" style="10" customWidth="1"/>
    <col min="3" max="3" width="5.625" style="11" customWidth="1"/>
    <col min="4" max="4" width="18.125" style="12" customWidth="1"/>
    <col min="5" max="5" width="6.625" style="11" hidden="1" customWidth="1"/>
    <col min="6" max="6" width="5.875" style="13" customWidth="1"/>
    <col min="7" max="7" width="17.375" style="12" customWidth="1"/>
    <col min="8" max="8" width="6.25390625" style="11" hidden="1" customWidth="1"/>
    <col min="9" max="9" width="5.875" style="13" customWidth="1"/>
    <col min="10" max="10" width="17.625" style="12" customWidth="1"/>
    <col min="11" max="11" width="7.25390625" style="11" hidden="1" customWidth="1"/>
    <col min="12" max="12" width="5.875" style="13" customWidth="1"/>
    <col min="13" max="13" width="17.875" style="12" customWidth="1"/>
    <col min="14" max="14" width="6.875" style="11" hidden="1" customWidth="1"/>
    <col min="15" max="15" width="5.625" style="13" customWidth="1"/>
    <col min="16" max="16" width="7.125" style="11" customWidth="1"/>
    <col min="17" max="17" width="8.625" style="14" customWidth="1"/>
    <col min="18" max="18" width="5.25390625" style="14" customWidth="1"/>
    <col min="19" max="19" width="8.625" style="14" customWidth="1"/>
    <col min="20" max="20" width="6.625" style="14" bestFit="1" customWidth="1"/>
    <col min="21" max="21" width="8.625" style="14" customWidth="1"/>
    <col min="22" max="16384" width="9.00390625" style="11" customWidth="1"/>
  </cols>
  <sheetData>
    <row r="1" spans="2:21" s="2" customFormat="1" ht="35.25">
      <c r="B1" s="1">
        <f>VLOOKUP($F$1,'[1]客戶編號'!$B$1:$F$101,2,0)</f>
        <v>51</v>
      </c>
      <c r="D1" s="3" t="str">
        <f>'[1]A'!$E$1</f>
        <v>嘉義縣</v>
      </c>
      <c r="F1" s="91" t="str">
        <f>IF('[1]A'!F1="","",'[1]A'!F1)</f>
        <v>灣內國小</v>
      </c>
      <c r="G1" s="91"/>
      <c r="H1" s="92" t="str">
        <f>'[1]A'!G1</f>
        <v>第</v>
      </c>
      <c r="I1" s="92"/>
      <c r="J1" s="92"/>
      <c r="K1" s="2" t="s">
        <v>0</v>
      </c>
      <c r="L1" s="5">
        <f>IF('[1]A'!H1="","",'[1]A'!H1)</f>
        <v>20</v>
      </c>
      <c r="M1" s="6" t="s">
        <v>1</v>
      </c>
      <c r="N1" s="6"/>
      <c r="O1" s="6"/>
      <c r="P1" s="6"/>
      <c r="Q1" s="93" t="str">
        <f>'[1]A'!J1</f>
        <v>人數:</v>
      </c>
      <c r="R1" s="94"/>
      <c r="S1" s="7">
        <f>'[1]A'!K1</f>
        <v>143</v>
      </c>
      <c r="T1" s="8" t="str">
        <f>'[1]A'!M1</f>
        <v>備份</v>
      </c>
      <c r="U1" s="9">
        <f>'[1]A'!N1</f>
        <v>6</v>
      </c>
    </row>
    <row r="2" ht="30" customHeight="1" hidden="1"/>
    <row r="3" spans="2:21" ht="30" customHeight="1">
      <c r="B3" s="15" t="s">
        <v>2</v>
      </c>
      <c r="C3" s="15" t="s">
        <v>3</v>
      </c>
      <c r="D3" s="95" t="s">
        <v>4</v>
      </c>
      <c r="E3" s="95"/>
      <c r="F3" s="95"/>
      <c r="G3" s="96" t="s">
        <v>5</v>
      </c>
      <c r="H3" s="97"/>
      <c r="I3" s="98"/>
      <c r="J3" s="96" t="s">
        <v>6</v>
      </c>
      <c r="K3" s="97"/>
      <c r="L3" s="98"/>
      <c r="M3" s="96" t="s">
        <v>7</v>
      </c>
      <c r="N3" s="97"/>
      <c r="O3" s="98"/>
      <c r="P3" s="84" t="s">
        <v>8</v>
      </c>
      <c r="Q3" s="99" t="s">
        <v>9</v>
      </c>
      <c r="R3" s="99"/>
      <c r="S3" s="99"/>
      <c r="T3" s="99"/>
      <c r="U3" s="99"/>
    </row>
    <row r="4" spans="2:21" s="4" customFormat="1" ht="30" customHeight="1">
      <c r="B4" s="16"/>
      <c r="C4" s="84" t="str">
        <f>IF('[1]A'!B4="","",'[1]A'!B4)</f>
        <v>飯</v>
      </c>
      <c r="D4" s="87" t="str">
        <f>IF('[1]A'!C4="","",'[1]A'!C4)</f>
        <v>蠔油蒜肉片</v>
      </c>
      <c r="E4" s="87"/>
      <c r="F4" s="87"/>
      <c r="G4" s="88" t="str">
        <f>IF('[1]A'!F4="","",'[1]A'!F4)</f>
        <v>洋蔥絲炒蛋</v>
      </c>
      <c r="H4" s="89"/>
      <c r="I4" s="90"/>
      <c r="J4" s="88" t="str">
        <f>IF('[1]A'!I4="","",'[1]A'!I4)</f>
        <v>翠炒青菜</v>
      </c>
      <c r="K4" s="89"/>
      <c r="L4" s="90"/>
      <c r="M4" s="88" t="str">
        <f>IF('[1]A'!L4="","",'[1]A'!L4)</f>
        <v>榨菜肉絲湯</v>
      </c>
      <c r="N4" s="89"/>
      <c r="O4" s="90"/>
      <c r="P4" s="85"/>
      <c r="Q4" s="99"/>
      <c r="R4" s="99"/>
      <c r="S4" s="99"/>
      <c r="T4" s="99"/>
      <c r="U4" s="99"/>
    </row>
    <row r="5" spans="2:21" s="10" customFormat="1" ht="30" customHeight="1">
      <c r="B5" s="18">
        <f>'[1]A'!A5</f>
        <v>40917</v>
      </c>
      <c r="C5" s="85"/>
      <c r="D5" s="15" t="s">
        <v>10</v>
      </c>
      <c r="E5" s="15" t="s">
        <v>11</v>
      </c>
      <c r="F5" s="19" t="s">
        <v>12</v>
      </c>
      <c r="G5" s="15" t="s">
        <v>10</v>
      </c>
      <c r="H5" s="15" t="s">
        <v>11</v>
      </c>
      <c r="I5" s="19" t="s">
        <v>12</v>
      </c>
      <c r="J5" s="15" t="s">
        <v>10</v>
      </c>
      <c r="K5" s="15" t="s">
        <v>11</v>
      </c>
      <c r="L5" s="19" t="s">
        <v>12</v>
      </c>
      <c r="M5" s="15" t="s">
        <v>10</v>
      </c>
      <c r="N5" s="15" t="s">
        <v>11</v>
      </c>
      <c r="O5" s="19" t="s">
        <v>12</v>
      </c>
      <c r="P5" s="86"/>
      <c r="Q5" s="78" t="s">
        <v>13</v>
      </c>
      <c r="R5" s="78"/>
      <c r="S5" s="78" t="s">
        <v>14</v>
      </c>
      <c r="T5" s="78" t="s">
        <v>15</v>
      </c>
      <c r="U5" s="78" t="str">
        <f>IF('[1]A'!T5="","",'[1]A'!T5)</f>
        <v>國小學童</v>
      </c>
    </row>
    <row r="6" spans="2:21" ht="30" customHeight="1">
      <c r="B6" s="21">
        <f>B5</f>
        <v>40917</v>
      </c>
      <c r="C6" s="85"/>
      <c r="D6" s="22" t="str">
        <f>IF('[1]A'!C6="","",'[1]A'!C6)</f>
        <v>肉片</v>
      </c>
      <c r="E6" s="23"/>
      <c r="F6" s="24">
        <f>IF('[1]A'!C6="","",'[1]A'!E6)</f>
        <v>12</v>
      </c>
      <c r="G6" s="22" t="str">
        <f>IF('[1]A'!F6="","",'[1]A'!F6)</f>
        <v>洋蔥絲 </v>
      </c>
      <c r="H6" s="23"/>
      <c r="I6" s="24">
        <f>IF('[1]A'!F6="","",'[1]A'!H6)</f>
        <v>7</v>
      </c>
      <c r="J6" s="22" t="str">
        <f>IF('[1]A'!I6="","",'[1]A'!I6)</f>
        <v>豆芽菜</v>
      </c>
      <c r="K6" s="23"/>
      <c r="L6" s="24">
        <f>IF('[1]A'!I6="","",'[1]A'!K6)</f>
        <v>11</v>
      </c>
      <c r="M6" s="22" t="str">
        <f>IF('[1]A'!L6="","",'[1]A'!L6)</f>
        <v>榨菜絲</v>
      </c>
      <c r="N6" s="23"/>
      <c r="O6" s="24">
        <f>IF('[1]A'!L6="","",'[1]A'!N6)</f>
        <v>3</v>
      </c>
      <c r="P6" s="79" t="str">
        <f>IF('[1]A'!O6="","",'[1]A'!O6)</f>
        <v>柳丁</v>
      </c>
      <c r="Q6" s="78"/>
      <c r="R6" s="78"/>
      <c r="S6" s="78"/>
      <c r="T6" s="78"/>
      <c r="U6" s="78"/>
    </row>
    <row r="7" spans="2:21" ht="30" customHeight="1">
      <c r="B7" s="17"/>
      <c r="C7" s="85"/>
      <c r="D7" s="25" t="str">
        <f>IF('[1]A'!C7="","",'[1]A'!C7)</f>
        <v>木耳絲</v>
      </c>
      <c r="E7" s="26"/>
      <c r="F7" s="27">
        <f>IF('[1]A'!C7="","",'[1]A'!E7)</f>
        <v>1</v>
      </c>
      <c r="G7" s="25" t="str">
        <f>IF('[1]A'!F7="","",'[1]A'!F7)</f>
        <v>蛋</v>
      </c>
      <c r="H7" s="26"/>
      <c r="I7" s="27">
        <f>IF('[1]A'!F7="","",'[1]A'!H7)</f>
        <v>3.5</v>
      </c>
      <c r="J7" s="25" t="str">
        <f>IF('[1]A'!I7="","",'[1]A'!I7)</f>
        <v>韭段</v>
      </c>
      <c r="K7" s="26"/>
      <c r="L7" s="27">
        <f>IF('[1]A'!I7="","",'[1]A'!K7)</f>
        <v>0.715</v>
      </c>
      <c r="M7" s="25" t="str">
        <f>IF('[1]A'!L7="","",'[1]A'!L7)</f>
        <v>肉絲</v>
      </c>
      <c r="N7" s="26"/>
      <c r="O7" s="27">
        <f>IF('[1]A'!L7="","",'[1]A'!N7)</f>
        <v>1.5</v>
      </c>
      <c r="P7" s="80"/>
      <c r="Q7" s="78"/>
      <c r="R7" s="78"/>
      <c r="S7" s="28" t="s">
        <v>3</v>
      </c>
      <c r="T7" s="29">
        <f>IF('[1]A'!S7="","",'[1]A'!S7)</f>
        <v>5</v>
      </c>
      <c r="U7" s="30" t="str">
        <f>IF('[1]A'!T7="","",'[1]A'!T7)</f>
        <v>3.5-4.5</v>
      </c>
    </row>
    <row r="8" spans="2:21" ht="30" customHeight="1">
      <c r="B8" s="31"/>
      <c r="C8" s="85"/>
      <c r="D8" s="25" t="str">
        <f>IF('[1]A'!C8="","",'[1]A'!C8)</f>
        <v>洋蔥片</v>
      </c>
      <c r="E8" s="26"/>
      <c r="F8" s="27">
        <f>IF('[1]A'!C8="","",'[1]A'!E8)</f>
        <v>3</v>
      </c>
      <c r="G8" s="25" t="str">
        <f>IF('[1]A'!F8="","",'[1]A'!F8)</f>
        <v>蔥珠</v>
      </c>
      <c r="H8" s="26"/>
      <c r="I8" s="27">
        <f>IF('[1]A'!F8="","",'[1]A'!H8)</f>
        <v>0.143</v>
      </c>
      <c r="J8" s="25" t="str">
        <f>IF('[1]A'!I8="","",'[1]A'!I8)</f>
        <v>紅K絲</v>
      </c>
      <c r="K8" s="26"/>
      <c r="L8" s="27">
        <f>IF('[1]A'!I8="","",'[1]A'!K8)</f>
        <v>0.286</v>
      </c>
      <c r="M8" s="25" t="str">
        <f>IF('[1]A'!L8="","",'[1]A'!L8)</f>
        <v>小白菜</v>
      </c>
      <c r="N8" s="26"/>
      <c r="O8" s="27">
        <f>IF('[1]A'!L8="","",'[1]A'!N8)</f>
        <v>2</v>
      </c>
      <c r="P8" s="80"/>
      <c r="Q8" s="78"/>
      <c r="R8" s="78"/>
      <c r="S8" s="28" t="s">
        <v>16</v>
      </c>
      <c r="T8" s="29">
        <f>IF('[1]A'!S8="","",'[1]A'!S8)</f>
        <v>2</v>
      </c>
      <c r="U8" s="30">
        <f>IF('[1]A'!T8="","",'[1]A'!T8)</f>
        <v>2</v>
      </c>
    </row>
    <row r="9" spans="2:21" ht="30" customHeight="1">
      <c r="B9" s="32"/>
      <c r="C9" s="85"/>
      <c r="D9" s="25" t="str">
        <f>IF('[1]A'!C9="","",'[1]A'!C9)</f>
        <v>紅K片</v>
      </c>
      <c r="E9" s="26"/>
      <c r="F9" s="27">
        <f>IF('[1]A'!C9="","",'[1]A'!E9)</f>
        <v>0.572</v>
      </c>
      <c r="G9" s="25">
        <f>IF('[1]A'!F9="","",'[1]A'!F9)</f>
      </c>
      <c r="H9" s="26"/>
      <c r="I9" s="27">
        <f>IF('[1]A'!F9="","",'[1]A'!H9)</f>
      </c>
      <c r="J9" s="25" t="str">
        <f>IF('[1]A'!I9="","",'[1]A'!I9)</f>
        <v>蒜末</v>
      </c>
      <c r="K9" s="26"/>
      <c r="L9" s="27">
        <f>IF('[1]A'!I9="","",'[1]A'!K9)</f>
        <v>0.143</v>
      </c>
      <c r="M9" s="25" t="str">
        <f>IF('[1]A'!L9="","",'[1]A'!L9)</f>
        <v>蔥珠</v>
      </c>
      <c r="N9" s="26"/>
      <c r="O9" s="27">
        <f>IF('[1]A'!L9="","",'[1]A'!N9)</f>
        <v>0.143</v>
      </c>
      <c r="P9" s="80"/>
      <c r="Q9" s="28" t="s">
        <v>17</v>
      </c>
      <c r="R9" s="30">
        <f>IF('[1]A'!Q9="","",'[1]A'!Q9)</f>
        <v>28</v>
      </c>
      <c r="S9" s="28" t="s">
        <v>18</v>
      </c>
      <c r="T9" s="29">
        <f>IF('[1]A'!S9="","",'[1]A'!S9)</f>
        <v>2</v>
      </c>
      <c r="U9" s="29" t="str">
        <f>IF('[1]A'!T9="","",'[1]A'!T9)</f>
        <v>1-1.5</v>
      </c>
    </row>
    <row r="10" spans="2:21" ht="30" customHeight="1">
      <c r="B10" s="32"/>
      <c r="C10" s="85"/>
      <c r="D10" s="25" t="str">
        <f>IF('[1]A'!C10="","",'[1]A'!C10)</f>
        <v>蒜末</v>
      </c>
      <c r="E10" s="26"/>
      <c r="F10" s="27">
        <f>IF('[1]A'!C10="","",'[1]A'!E10)</f>
        <v>0.143</v>
      </c>
      <c r="G10" s="25">
        <f>IF('[1]A'!F10="","",'[1]A'!F10)</f>
      </c>
      <c r="H10" s="26"/>
      <c r="I10" s="27">
        <f>IF('[1]A'!F10="","",'[1]A'!H10)</f>
      </c>
      <c r="J10" s="25">
        <f>IF('[1]A'!I10="","",'[1]A'!I10)</f>
      </c>
      <c r="K10" s="26"/>
      <c r="L10" s="27">
        <f>IF('[1]A'!I10="","",'[1]A'!K10)</f>
      </c>
      <c r="M10" s="25">
        <f>IF('[1]A'!L10="","",'[1]A'!L10)</f>
      </c>
      <c r="N10" s="26"/>
      <c r="O10" s="27">
        <f>IF('[1]A'!L10="","",'[1]A'!N10)</f>
      </c>
      <c r="P10" s="80"/>
      <c r="Q10" s="28" t="s">
        <v>19</v>
      </c>
      <c r="R10" s="30">
        <f>IF('[1]A'!Q10="","",'[1]A'!Q10)</f>
        <v>20</v>
      </c>
      <c r="S10" s="28" t="s">
        <v>8</v>
      </c>
      <c r="T10" s="29">
        <f>IF('[1]A'!S10="","",'[1]A'!S10)</f>
        <v>1</v>
      </c>
      <c r="U10" s="30">
        <f>IF('[1]A'!T10="","",'[1]A'!T10)</f>
        <v>1</v>
      </c>
    </row>
    <row r="11" spans="2:21" ht="30" customHeight="1">
      <c r="B11" s="17"/>
      <c r="C11" s="85"/>
      <c r="D11" s="25" t="str">
        <f>IF('[1]A'!C11="","",'[1]A'!C11)</f>
        <v>蠔油-自備</v>
      </c>
      <c r="E11" s="26"/>
      <c r="F11" s="27">
        <f>IF('[1]A'!C11="","",'[1]A'!E11)</f>
        <v>0</v>
      </c>
      <c r="G11" s="25">
        <f>IF('[1]A'!F11="","",'[1]A'!F11)</f>
      </c>
      <c r="H11" s="26"/>
      <c r="I11" s="27">
        <f>IF('[1]A'!F11="","",'[1]A'!H11)</f>
      </c>
      <c r="J11" s="25">
        <f>IF('[1]A'!I11="","",'[1]A'!I11)</f>
      </c>
      <c r="K11" s="26"/>
      <c r="L11" s="27">
        <f>IF('[1]A'!I11="","",'[1]A'!K11)</f>
      </c>
      <c r="M11" s="25">
        <f>IF('[1]A'!L11="","",'[1]A'!L11)</f>
      </c>
      <c r="N11" s="26"/>
      <c r="O11" s="27">
        <f>IF('[1]A'!L11="","",'[1]A'!N11)</f>
      </c>
      <c r="P11" s="80"/>
      <c r="Q11" s="28" t="s">
        <v>20</v>
      </c>
      <c r="R11" s="30">
        <f>IF('[1]A'!Q11="","",'[1]A'!Q11)</f>
        <v>100</v>
      </c>
      <c r="S11" s="28" t="s">
        <v>21</v>
      </c>
      <c r="T11" s="29">
        <f>IF('[1]A'!S11="","",'[1]A'!S11)</f>
        <v>2</v>
      </c>
      <c r="U11" s="30" t="str">
        <f>IF('[1]A'!T11="","",'[1]A'!T11)</f>
        <v>2.5-3</v>
      </c>
    </row>
    <row r="12" spans="2:21" ht="30" customHeight="1">
      <c r="B12" s="20"/>
      <c r="C12" s="86"/>
      <c r="D12" s="33">
        <f>IF('[1]A'!C12="","",'[1]A'!C12)</f>
      </c>
      <c r="E12" s="34"/>
      <c r="F12" s="35">
        <f>IF('[1]A'!C12="","",'[1]A'!E12)</f>
      </c>
      <c r="G12" s="33">
        <f>IF('[1]A'!F12="","",'[1]A'!F12)</f>
      </c>
      <c r="H12" s="34"/>
      <c r="I12" s="35">
        <f>IF('[1]A'!F12="","",'[1]A'!H12)</f>
      </c>
      <c r="J12" s="33">
        <f>IF('[1]A'!I12="","",'[1]A'!I12)</f>
      </c>
      <c r="K12" s="34"/>
      <c r="L12" s="35">
        <f>IF('[1]A'!I12="","",'[1]A'!K12)</f>
      </c>
      <c r="M12" s="33">
        <f>IF('[1]A'!L12="","",'[1]A'!L12)</f>
      </c>
      <c r="N12" s="34"/>
      <c r="O12" s="35">
        <f>IF('[1]A'!L12="","",'[1]A'!N12)</f>
      </c>
      <c r="P12" s="81"/>
      <c r="Q12" s="28" t="s">
        <v>22</v>
      </c>
      <c r="R12" s="30">
        <f>IF('[1]A'!Q12="","",'[1]A'!Q12)</f>
        <v>692</v>
      </c>
      <c r="S12" s="28" t="s">
        <v>23</v>
      </c>
      <c r="T12" s="30">
        <f>IF('[1]A'!S12="","",'[1]A'!S12)</f>
        <v>692</v>
      </c>
      <c r="U12" s="30" t="str">
        <f>IF('[1]A'!T12="","",'[1]A'!T12)</f>
        <v>650-750</v>
      </c>
    </row>
    <row r="13" spans="2:21" s="4" customFormat="1" ht="30" customHeight="1">
      <c r="B13" s="36"/>
      <c r="C13" s="84" t="str">
        <f>IF('[1]A'!B13="","",'[1]A'!B13)</f>
        <v>飯</v>
      </c>
      <c r="D13" s="87" t="str">
        <f>IF('[1]A'!C13="","",'[1]A'!C13)</f>
        <v>黑胡椒豬柳</v>
      </c>
      <c r="E13" s="87"/>
      <c r="F13" s="87"/>
      <c r="G13" s="88" t="str">
        <f>IF('[1]A'!F13="","",'[1]A'!F13)</f>
        <v>山東燴炒</v>
      </c>
      <c r="H13" s="89"/>
      <c r="I13" s="90"/>
      <c r="J13" s="88" t="str">
        <f>IF('[1]A'!I13="","",'[1]A'!I13)</f>
        <v>炒高麗菜</v>
      </c>
      <c r="K13" s="89"/>
      <c r="L13" s="90"/>
      <c r="M13" s="88" t="str">
        <f>IF('[1]A'!L13="","",'[1]A'!L13)</f>
        <v>南瓜排骨湯</v>
      </c>
      <c r="N13" s="89"/>
      <c r="O13" s="90"/>
      <c r="P13" s="37"/>
      <c r="Q13" s="78" t="s">
        <v>24</v>
      </c>
      <c r="R13" s="78"/>
      <c r="S13" s="78" t="s">
        <v>25</v>
      </c>
      <c r="T13" s="78" t="s">
        <v>26</v>
      </c>
      <c r="U13" s="78" t="str">
        <f>IF('[1]A'!T13="","",'[1]A'!T13)</f>
        <v>國小學童</v>
      </c>
    </row>
    <row r="14" spans="2:21" ht="30" customHeight="1">
      <c r="B14" s="18">
        <f>'[1]A'!A14</f>
        <v>40918</v>
      </c>
      <c r="C14" s="85"/>
      <c r="D14" s="38" t="str">
        <f>IF('[1]A'!C14="","",'[1]A'!C14)</f>
        <v>調理豬柳</v>
      </c>
      <c r="E14" s="39">
        <f>IF('[1]A'!D14="","",'[1]A'!D14)</f>
        <v>85</v>
      </c>
      <c r="F14" s="40">
        <f>IF('[1]A'!C14="","",'[1]A'!E14)</f>
        <v>13</v>
      </c>
      <c r="G14" s="38" t="str">
        <f>IF('[1]A'!F14="","",'[1]A'!F14)</f>
        <v>山東白</v>
      </c>
      <c r="H14" s="39">
        <f>IF('[1]A'!G14="","",'[1]A'!G14)</f>
        <v>40</v>
      </c>
      <c r="I14" s="40">
        <f>IF('[1]A'!F14="","",'[1]A'!H14)</f>
        <v>6</v>
      </c>
      <c r="J14" s="38" t="str">
        <f>IF('[1]A'!I14="","",'[1]A'!I14)</f>
        <v>高麗菜</v>
      </c>
      <c r="K14" s="39">
        <f>IF('[1]A'!J14="","",'[1]A'!J14)</f>
        <v>75</v>
      </c>
      <c r="L14" s="40">
        <f>IF('[1]A'!I14="","",'[1]A'!K14)</f>
        <v>11</v>
      </c>
      <c r="M14" s="38" t="str">
        <f>IF('[1]A'!L14="","",'[1]A'!L14)</f>
        <v>南瓜大丁</v>
      </c>
      <c r="N14" s="39">
        <f>IF('[1]A'!M14="","",'[1]A'!M14)</f>
        <v>30</v>
      </c>
      <c r="O14" s="40">
        <f>IF('[1]A'!L14="","",'[1]A'!N14)</f>
        <v>4.5</v>
      </c>
      <c r="P14" s="79">
        <f>IF('[1]A'!O14="","",'[1]A'!O14)</f>
      </c>
      <c r="Q14" s="78"/>
      <c r="R14" s="78"/>
      <c r="S14" s="78"/>
      <c r="T14" s="78"/>
      <c r="U14" s="78"/>
    </row>
    <row r="15" spans="2:21" ht="30" customHeight="1">
      <c r="B15" s="21">
        <f>B14</f>
        <v>40918</v>
      </c>
      <c r="C15" s="85"/>
      <c r="D15" s="41" t="str">
        <f>IF('[1]A'!C15="","",'[1]A'!C15)</f>
        <v>洋蔥絲</v>
      </c>
      <c r="E15" s="42">
        <f>IF('[1]A'!D15="","",'[1]A'!D15)</f>
        <v>20</v>
      </c>
      <c r="F15" s="43">
        <f>IF('[1]A'!C15="","",'[1]A'!E15)</f>
        <v>3</v>
      </c>
      <c r="G15" s="41" t="str">
        <f>IF('[1]A'!F15="","",'[1]A'!F15)</f>
        <v>紅k片</v>
      </c>
      <c r="H15" s="42">
        <f>IF('[1]A'!G15="","",'[1]A'!G15)</f>
        <v>5</v>
      </c>
      <c r="I15" s="43">
        <f>IF('[1]A'!F15="","",'[1]A'!H15)</f>
        <v>0.715</v>
      </c>
      <c r="J15" s="41" t="str">
        <f>IF('[1]A'!I15="","",'[1]A'!I15)</f>
        <v>紅k絲</v>
      </c>
      <c r="K15" s="42">
        <f>IF('[1]A'!J15="","",'[1]A'!J15)</f>
        <v>3</v>
      </c>
      <c r="L15" s="44">
        <f>IF('[1]A'!I15="","",'[1]A'!K15)</f>
        <v>0.429</v>
      </c>
      <c r="M15" s="41" t="str">
        <f>IF('[1]A'!L15="","",'[1]A'!L15)</f>
        <v>排骨</v>
      </c>
      <c r="N15" s="42">
        <f>IF('[1]A'!M15="","",'[1]A'!M15)</f>
        <v>20</v>
      </c>
      <c r="O15" s="43">
        <f>IF('[1]A'!L15="","",'[1]A'!N15)</f>
        <v>3</v>
      </c>
      <c r="P15" s="80"/>
      <c r="Q15" s="78"/>
      <c r="R15" s="78"/>
      <c r="S15" s="28" t="s">
        <v>27</v>
      </c>
      <c r="T15" s="29">
        <f>IF('[1]A'!S15="","",'[1]A'!S15)</f>
        <v>5</v>
      </c>
      <c r="U15" s="30" t="str">
        <f>IF('[1]A'!T15="","",'[1]A'!T15)</f>
        <v>3.5-4.5</v>
      </c>
    </row>
    <row r="16" spans="2:21" ht="30" customHeight="1">
      <c r="B16" s="17"/>
      <c r="C16" s="85"/>
      <c r="D16" s="41" t="str">
        <f>IF('[1]A'!C16="","",'[1]A'!C16)</f>
        <v>紅k絲</v>
      </c>
      <c r="E16" s="42">
        <f>IF('[1]A'!D16="","",'[1]A'!D16)</f>
        <v>5</v>
      </c>
      <c r="F16" s="43">
        <f>IF('[1]A'!C16="","",'[1]A'!E16)</f>
        <v>0.715</v>
      </c>
      <c r="G16" s="41" t="str">
        <f>IF('[1]A'!F16="","",'[1]A'!F16)</f>
        <v>木耳片</v>
      </c>
      <c r="H16" s="42">
        <f>IF('[1]A'!G16="","",'[1]A'!G16)</f>
        <v>5</v>
      </c>
      <c r="I16" s="43">
        <f>IF('[1]A'!F16="","",'[1]A'!H16)</f>
        <v>0.715</v>
      </c>
      <c r="J16" s="41" t="str">
        <f>IF('[1]A'!I16="","",'[1]A'!I16)</f>
        <v>蒜末</v>
      </c>
      <c r="K16" s="42">
        <f>IF('[1]A'!J16="","",'[1]A'!J16)</f>
        <v>1</v>
      </c>
      <c r="L16" s="43">
        <f>IF('[1]A'!I16="","",'[1]A'!K16)</f>
        <v>0.143</v>
      </c>
      <c r="M16" s="41" t="str">
        <f>IF('[1]A'!L16="","",'[1]A'!L16)</f>
        <v>薑絲</v>
      </c>
      <c r="N16" s="42">
        <f>IF('[1]A'!M16="","",'[1]A'!M16)</f>
        <v>1</v>
      </c>
      <c r="O16" s="43">
        <f>IF('[1]A'!L16="","",'[1]A'!N16)</f>
        <v>0.143</v>
      </c>
      <c r="P16" s="80"/>
      <c r="Q16" s="78"/>
      <c r="R16" s="78"/>
      <c r="S16" s="28" t="s">
        <v>28</v>
      </c>
      <c r="T16" s="29">
        <f>IF('[1]A'!S16="","",'[1]A'!S16)</f>
        <v>2</v>
      </c>
      <c r="U16" s="30">
        <f>IF('[1]A'!T16="","",'[1]A'!T16)</f>
        <v>2</v>
      </c>
    </row>
    <row r="17" spans="2:21" ht="30" customHeight="1">
      <c r="B17" s="32"/>
      <c r="C17" s="85"/>
      <c r="D17" s="41">
        <f>IF('[1]A'!C17="","",'[1]A'!C17)</f>
      </c>
      <c r="E17" s="42">
        <f>IF('[1]A'!D17="","",'[1]A'!D17)</f>
      </c>
      <c r="F17" s="43">
        <f>IF('[1]A'!C17="","",'[1]A'!E17)</f>
      </c>
      <c r="G17" s="41" t="str">
        <f>IF('[1]A'!F17="","",'[1]A'!F17)</f>
        <v>金針菇</v>
      </c>
      <c r="H17" s="42">
        <f>IF('[1]A'!G17="","",'[1]A'!G17)</f>
        <v>10</v>
      </c>
      <c r="I17" s="43">
        <f>IF('[1]A'!F17="","",'[1]A'!H17)</f>
        <v>1.5</v>
      </c>
      <c r="J17" s="41">
        <f>IF('[1]A'!I17="","",'[1]A'!I17)</f>
      </c>
      <c r="K17" s="42">
        <f>IF('[1]A'!J17="","",'[1]A'!J17)</f>
      </c>
      <c r="L17" s="43">
        <f>IF('[1]A'!I17="","",'[1]A'!K17)</f>
      </c>
      <c r="M17" s="41">
        <f>IF('[1]A'!L17="","",'[1]A'!L17)</f>
      </c>
      <c r="N17" s="42">
        <f>IF('[1]A'!M17="","",'[1]A'!M17)</f>
      </c>
      <c r="O17" s="43">
        <f>IF('[1]A'!L17="","",'[1]A'!N17)</f>
      </c>
      <c r="P17" s="80"/>
      <c r="Q17" s="28" t="s">
        <v>17</v>
      </c>
      <c r="R17" s="30">
        <f>IF('[1]A'!Q17="","",'[1]A'!Q17)</f>
        <v>28</v>
      </c>
      <c r="S17" s="28" t="s">
        <v>18</v>
      </c>
      <c r="T17" s="29">
        <f>IF('[1]A'!S17="","",'[1]A'!S17)</f>
        <v>2</v>
      </c>
      <c r="U17" s="29" t="str">
        <f>IF('[1]A'!T17="","",'[1]A'!T17)</f>
        <v>1-1.5</v>
      </c>
    </row>
    <row r="18" spans="2:21" ht="30" customHeight="1">
      <c r="B18" s="32"/>
      <c r="C18" s="85"/>
      <c r="D18" s="41">
        <f>IF('[1]A'!C18="","",'[1]A'!C18)</f>
      </c>
      <c r="E18" s="42">
        <f>IF('[1]A'!D18="","",'[1]A'!D18)</f>
      </c>
      <c r="F18" s="43">
        <f>IF('[1]A'!C18="","",'[1]A'!E18)</f>
      </c>
      <c r="G18" s="41" t="str">
        <f>IF('[1]A'!F18="","",'[1]A'!F18)</f>
        <v>丸片</v>
      </c>
      <c r="H18" s="42">
        <f>IF('[1]A'!G18="","",'[1]A'!G18)</f>
        <v>20</v>
      </c>
      <c r="I18" s="43">
        <f>IF('[1]A'!F18="","",'[1]A'!H18)</f>
        <v>3</v>
      </c>
      <c r="J18" s="41">
        <f>IF('[1]A'!I18="","",'[1]A'!I18)</f>
      </c>
      <c r="K18" s="42">
        <f>IF('[1]A'!J18="","",'[1]A'!J18)</f>
      </c>
      <c r="L18" s="43">
        <f>IF('[1]A'!I18="","",'[1]A'!K18)</f>
      </c>
      <c r="M18" s="41">
        <f>IF('[1]A'!L18="","",'[1]A'!L18)</f>
      </c>
      <c r="N18" s="42">
        <f>IF('[1]A'!M18="","",'[1]A'!M18)</f>
      </c>
      <c r="O18" s="43">
        <f>IF('[1]A'!L18="","",'[1]A'!N18)</f>
      </c>
      <c r="P18" s="80"/>
      <c r="Q18" s="28" t="s">
        <v>19</v>
      </c>
      <c r="R18" s="30">
        <f>IF('[1]A'!Q18="","",'[1]A'!Q18)</f>
        <v>25</v>
      </c>
      <c r="S18" s="28" t="s">
        <v>8</v>
      </c>
      <c r="T18" s="29">
        <f>IF('[1]A'!S18="","",'[1]A'!S18)</f>
        <v>0</v>
      </c>
      <c r="U18" s="30">
        <f>IF('[1]A'!T18="","",'[1]A'!T18)</f>
        <v>1</v>
      </c>
    </row>
    <row r="19" spans="2:21" ht="30" customHeight="1">
      <c r="B19" s="17"/>
      <c r="C19" s="85"/>
      <c r="D19" s="41">
        <f>IF('[1]A'!C19="","",'[1]A'!C19)</f>
      </c>
      <c r="E19" s="42">
        <f>IF('[1]A'!D19="","",'[1]A'!D19)</f>
      </c>
      <c r="F19" s="43">
        <f>IF('[1]A'!C19="","",'[1]A'!E19)</f>
      </c>
      <c r="G19" s="41">
        <f>IF('[1]A'!F19="","",'[1]A'!F19)</f>
      </c>
      <c r="H19" s="42">
        <f>IF('[1]A'!G19="","",'[1]A'!G19)</f>
      </c>
      <c r="I19" s="43">
        <f>IF('[1]A'!F19="","",'[1]A'!H19)</f>
      </c>
      <c r="J19" s="41">
        <f>IF('[1]A'!I19="","",'[1]A'!I19)</f>
      </c>
      <c r="K19" s="42">
        <f>IF('[1]A'!J19="","",'[1]A'!J19)</f>
      </c>
      <c r="L19" s="43">
        <f>IF('[1]A'!I19="","",'[1]A'!K19)</f>
      </c>
      <c r="M19" s="41">
        <f>IF('[1]A'!L19="","",'[1]A'!L19)</f>
      </c>
      <c r="N19" s="42">
        <f>IF('[1]A'!M19="","",'[1]A'!M19)</f>
      </c>
      <c r="O19" s="43">
        <f>IF('[1]A'!L19="","",'[1]A'!N19)</f>
      </c>
      <c r="P19" s="80"/>
      <c r="Q19" s="28" t="s">
        <v>29</v>
      </c>
      <c r="R19" s="30">
        <f>IF('[1]A'!Q19="","",'[1]A'!Q19)</f>
        <v>85</v>
      </c>
      <c r="S19" s="28" t="s">
        <v>30</v>
      </c>
      <c r="T19" s="29">
        <f>IF('[1]A'!S19="","",'[1]A'!S19)</f>
        <v>3</v>
      </c>
      <c r="U19" s="30" t="str">
        <f>IF('[1]A'!T19="","",'[1]A'!T19)</f>
        <v>2.5-3</v>
      </c>
    </row>
    <row r="20" spans="2:21" ht="30" customHeight="1">
      <c r="B20" s="20"/>
      <c r="C20" s="86"/>
      <c r="D20" s="45">
        <f>IF('[1]A'!C20="","",'[1]A'!C20)</f>
      </c>
      <c r="E20" s="46">
        <f>IF('[1]A'!D20="","",'[1]A'!D20)</f>
      </c>
      <c r="F20" s="47">
        <f>IF('[1]A'!C20="","",'[1]A'!E20)</f>
      </c>
      <c r="G20" s="45">
        <f>IF('[1]A'!F20="","",'[1]A'!F20)</f>
      </c>
      <c r="H20" s="46">
        <f>IF('[1]A'!G20="","",'[1]A'!G20)</f>
      </c>
      <c r="I20" s="47">
        <f>IF('[1]A'!F20="","",'[1]A'!H20)</f>
      </c>
      <c r="J20" s="45">
        <f>IF('[1]A'!I20="","",'[1]A'!I20)</f>
      </c>
      <c r="K20" s="46">
        <f>IF('[1]A'!J20="","",'[1]A'!J20)</f>
      </c>
      <c r="L20" s="47">
        <f>IF('[1]A'!I20="","",'[1]A'!K20)</f>
      </c>
      <c r="M20" s="45">
        <f>IF('[1]A'!L20="","",'[1]A'!L20)</f>
      </c>
      <c r="N20" s="46">
        <f>IF('[1]A'!M20="","",'[1]A'!M20)</f>
      </c>
      <c r="O20" s="47">
        <f>IF('[1]A'!L20="","",'[1]A'!N20)</f>
      </c>
      <c r="P20" s="81"/>
      <c r="Q20" s="28" t="s">
        <v>22</v>
      </c>
      <c r="R20" s="30">
        <f>IF('[1]A'!Q20="","",'[1]A'!Q20)</f>
        <v>677</v>
      </c>
      <c r="S20" s="28" t="s">
        <v>23</v>
      </c>
      <c r="T20" s="30">
        <f>IF('[1]A'!S20="","",'[1]A'!S20)</f>
        <v>677</v>
      </c>
      <c r="U20" s="30" t="str">
        <f>IF('[1]A'!T20="","",'[1]A'!T20)</f>
        <v>650-750</v>
      </c>
    </row>
    <row r="21" spans="2:21" s="4" customFormat="1" ht="30" customHeight="1">
      <c r="B21" s="48"/>
      <c r="C21" s="84" t="str">
        <f>IF('[1]A'!B21="","",'[1]A'!B21)</f>
        <v>飯</v>
      </c>
      <c r="D21" s="87" t="str">
        <f>IF('[1]A'!C21="","",'[1]A'!C21)</f>
        <v>鳳梨炒飯</v>
      </c>
      <c r="E21" s="87"/>
      <c r="F21" s="87"/>
      <c r="G21" s="88">
        <f>IF('[1]A'!F21="","",'[1]A'!F21)</f>
      </c>
      <c r="H21" s="89"/>
      <c r="I21" s="90"/>
      <c r="J21" s="88" t="str">
        <f>IF('[1]A'!I21="","",'[1]A'!I21)</f>
        <v>蒸點心</v>
      </c>
      <c r="K21" s="89"/>
      <c r="L21" s="90"/>
      <c r="M21" s="88" t="str">
        <f>IF('[1]A'!L21="","",'[1]A'!L21)</f>
        <v>紫菜蛋花湯</v>
      </c>
      <c r="N21" s="89"/>
      <c r="O21" s="90"/>
      <c r="P21" s="37"/>
      <c r="Q21" s="78" t="s">
        <v>31</v>
      </c>
      <c r="R21" s="78"/>
      <c r="S21" s="78" t="s">
        <v>32</v>
      </c>
      <c r="T21" s="78" t="s">
        <v>33</v>
      </c>
      <c r="U21" s="78" t="str">
        <f>IF('[1]A'!T21="","",'[1]A'!T21)</f>
        <v>國小學童</v>
      </c>
    </row>
    <row r="22" spans="2:21" ht="30" customHeight="1">
      <c r="B22" s="18">
        <f>'[1]A'!A22</f>
        <v>40919</v>
      </c>
      <c r="C22" s="85"/>
      <c r="D22" s="22" t="str">
        <f>IF('[1]A'!C22="","",'[1]A'!C22)</f>
        <v>鳳梨罐</v>
      </c>
      <c r="E22" s="49">
        <f>IF('[1]A'!D22="","",'[1]A'!D22)</f>
        <v>24.34</v>
      </c>
      <c r="F22" s="50" t="str">
        <f>IF('[1]A'!C22="","",'[1]A'!E22)</f>
        <v>小3</v>
      </c>
      <c r="G22" s="22" t="str">
        <f>IF('[1]A'!F22="","",'[1]A'!F22)</f>
        <v>紅k丁</v>
      </c>
      <c r="H22" s="49">
        <f>IF('[1]A'!G22="","",'[1]A'!G22)</f>
        <v>5</v>
      </c>
      <c r="I22" s="50">
        <f>IF('[1]A'!F22="","",'[1]A'!H22)</f>
        <v>0.715</v>
      </c>
      <c r="J22" s="22" t="str">
        <f>IF('[1]A'!I22="","",'[1]A'!I22)</f>
        <v>銀絲卷-短</v>
      </c>
      <c r="K22" s="49">
        <f>IF('[1]A'!J22="","",'[1]A'!J22)</f>
      </c>
      <c r="L22" s="50" t="str">
        <f>IF('[1]A'!I22="","",'[1]A'!K22)</f>
        <v>149粒</v>
      </c>
      <c r="M22" s="22" t="str">
        <f>IF('[1]A'!L22="","",'[1]A'!L22)</f>
        <v>紫菜</v>
      </c>
      <c r="N22" s="49">
        <f>IF('[1]A'!M22="","",'[1]A'!M22)</f>
        <v>1</v>
      </c>
      <c r="O22" s="50">
        <f>IF('[1]A'!L22="","",'[1]A'!N22)</f>
        <v>0.143</v>
      </c>
      <c r="P22" s="79" t="str">
        <f>IF('[1]A'!O22="","",'[1]A'!O22)</f>
        <v>橘子</v>
      </c>
      <c r="Q22" s="78"/>
      <c r="R22" s="78"/>
      <c r="S22" s="78"/>
      <c r="T22" s="78"/>
      <c r="U22" s="78"/>
    </row>
    <row r="23" spans="2:21" ht="30" customHeight="1">
      <c r="B23" s="21">
        <f>B22</f>
        <v>40919</v>
      </c>
      <c r="C23" s="85"/>
      <c r="D23" s="25" t="str">
        <f>IF('[1]A'!C23="","",'[1]A'!C23)</f>
        <v>蛋</v>
      </c>
      <c r="E23" s="51">
        <f>IF('[1]A'!D23="","",'[1]A'!D23)</f>
        <v>20</v>
      </c>
      <c r="F23" s="52">
        <f>IF('[1]A'!C23="","",'[1]A'!E23)</f>
        <v>2.5</v>
      </c>
      <c r="G23" s="25" t="str">
        <f>IF('[1]A'!F23="","",'[1]A'!F23)</f>
        <v>蔥珠</v>
      </c>
      <c r="H23" s="51">
        <f>IF('[1]A'!G23="","",'[1]A'!G23)</f>
        <v>1</v>
      </c>
      <c r="I23" s="52">
        <f>IF('[1]A'!F23="","",'[1]A'!H23)</f>
        <v>0.143</v>
      </c>
      <c r="J23" s="25">
        <f>IF('[1]A'!I23="","",'[1]A'!I23)</f>
      </c>
      <c r="K23" s="51">
        <f>IF('[1]A'!J23="","",'[1]A'!J23)</f>
      </c>
      <c r="L23" s="52">
        <f>IF('[1]A'!I23="","",'[1]A'!K23)</f>
      </c>
      <c r="M23" s="25" t="str">
        <f>IF('[1]A'!L23="","",'[1]A'!L23)</f>
        <v>蛋</v>
      </c>
      <c r="N23" s="51">
        <f>IF('[1]A'!M23="","",'[1]A'!M23)</f>
        <v>10</v>
      </c>
      <c r="O23" s="52">
        <f>IF('[1]A'!L23="","",'[1]A'!N23)</f>
        <v>1.5</v>
      </c>
      <c r="P23" s="80"/>
      <c r="Q23" s="78"/>
      <c r="R23" s="78"/>
      <c r="S23" s="28" t="s">
        <v>3</v>
      </c>
      <c r="T23" s="29">
        <f>IF('[1]A'!S23="","",'[1]A'!S23)</f>
        <v>4.5</v>
      </c>
      <c r="U23" s="30" t="str">
        <f>IF('[1]A'!T23="","",'[1]A'!T23)</f>
        <v>3.5-4.5</v>
      </c>
    </row>
    <row r="24" spans="2:21" ht="30" customHeight="1">
      <c r="B24" s="17"/>
      <c r="C24" s="85"/>
      <c r="D24" s="25" t="str">
        <f>IF('[1]A'!C24="","",'[1]A'!C24)</f>
        <v>香菇絲</v>
      </c>
      <c r="E24" s="51">
        <f>IF('[1]A'!D24="","",'[1]A'!D24)</f>
        <v>2</v>
      </c>
      <c r="F24" s="52">
        <f>IF('[1]A'!C24="","",'[1]A'!E24)</f>
        <v>0.3</v>
      </c>
      <c r="G24" s="25">
        <f>IF('[1]A'!F24="","",'[1]A'!F24)</f>
      </c>
      <c r="H24" s="51">
        <f>IF('[1]A'!G24="","",'[1]A'!G24)</f>
      </c>
      <c r="I24" s="52">
        <f>IF('[1]A'!F24="","",'[1]A'!H24)</f>
      </c>
      <c r="J24" s="25">
        <f>IF('[1]A'!I24="","",'[1]A'!I24)</f>
      </c>
      <c r="K24" s="51">
        <f>IF('[1]A'!J24="","",'[1]A'!J24)</f>
      </c>
      <c r="L24" s="52"/>
      <c r="M24" s="25" t="str">
        <f>IF('[1]A'!L24="","",'[1]A'!L24)</f>
        <v>雞架</v>
      </c>
      <c r="N24" s="51">
        <f>IF('[1]A'!M24="","",'[1]A'!M24)</f>
        <v>6</v>
      </c>
      <c r="O24" s="52">
        <f>IF('[1]A'!L24="","",'[1]A'!N24)</f>
        <v>0.858</v>
      </c>
      <c r="P24" s="80"/>
      <c r="Q24" s="78"/>
      <c r="R24" s="78"/>
      <c r="S24" s="28" t="s">
        <v>16</v>
      </c>
      <c r="T24" s="29">
        <f>IF('[1]A'!S24="","",'[1]A'!S24)</f>
        <v>2</v>
      </c>
      <c r="U24" s="30">
        <f>IF('[1]A'!T24="","",'[1]A'!T24)</f>
        <v>2</v>
      </c>
    </row>
    <row r="25" spans="2:21" ht="30" customHeight="1">
      <c r="B25" s="53"/>
      <c r="C25" s="85"/>
      <c r="D25" s="25" t="str">
        <f>IF('[1]A'!C25="","",'[1]A'!C25)</f>
        <v>肉絲</v>
      </c>
      <c r="E25" s="51">
        <f>IF('[1]A'!D25="","",'[1]A'!D25)</f>
        <v>30</v>
      </c>
      <c r="F25" s="52">
        <f>IF('[1]A'!C25="","",'[1]A'!E25)</f>
        <v>4.5</v>
      </c>
      <c r="G25" s="25">
        <f>IF('[1]A'!F25="","",'[1]A'!F25)</f>
      </c>
      <c r="H25" s="51">
        <f>IF('[1]A'!G25="","",'[1]A'!G25)</f>
      </c>
      <c r="I25" s="52">
        <f>IF('[1]A'!F25="","",'[1]A'!H25)</f>
      </c>
      <c r="J25" s="25">
        <f>IF('[1]A'!I25="","",'[1]A'!I25)</f>
      </c>
      <c r="K25" s="51">
        <f>IF('[1]A'!J25="","",'[1]A'!J25)</f>
      </c>
      <c r="L25" s="52">
        <f>IF('[1]A'!I25="","",'[1]A'!K25)</f>
      </c>
      <c r="M25" s="25" t="str">
        <f>IF('[1]A'!L25="","",'[1]A'!L25)</f>
        <v>蔥珠</v>
      </c>
      <c r="N25" s="51">
        <f>IF('[1]A'!M25="","",'[1]A'!M25)</f>
        <v>1</v>
      </c>
      <c r="O25" s="52">
        <f>IF('[1]A'!L25="","",'[1]A'!N25)</f>
        <v>0.143</v>
      </c>
      <c r="P25" s="80"/>
      <c r="Q25" s="28" t="s">
        <v>34</v>
      </c>
      <c r="R25" s="30">
        <f>IF('[1]A'!Q25="","",'[1]A'!Q25)</f>
        <v>25</v>
      </c>
      <c r="S25" s="28" t="s">
        <v>35</v>
      </c>
      <c r="T25" s="29">
        <f>IF('[1]A'!S25="","",'[1]A'!S25)</f>
        <v>1</v>
      </c>
      <c r="U25" s="29" t="str">
        <f>IF('[1]A'!T25="","",'[1]A'!T25)</f>
        <v>1-1.5</v>
      </c>
    </row>
    <row r="26" spans="2:21" ht="30" customHeight="1">
      <c r="B26" s="53"/>
      <c r="C26" s="85"/>
      <c r="D26" s="25" t="str">
        <f>IF('[1]A'!C26="","",'[1]A'!C26)</f>
        <v>洋蔥丁</v>
      </c>
      <c r="E26" s="51">
        <f>IF('[1]A'!D26="","",'[1]A'!D26)</f>
        <v>20</v>
      </c>
      <c r="F26" s="52">
        <f>IF('[1]A'!C26="","",'[1]A'!E26)</f>
        <v>3</v>
      </c>
      <c r="G26" s="25">
        <f>IF('[1]A'!F26="","",'[1]A'!F26)</f>
      </c>
      <c r="H26" s="51">
        <f>IF('[1]A'!G26="","",'[1]A'!G26)</f>
      </c>
      <c r="I26" s="52">
        <f>IF('[1]A'!F26="","",'[1]A'!H26)</f>
      </c>
      <c r="J26" s="25">
        <f>IF('[1]A'!I26="","",'[1]A'!I26)</f>
      </c>
      <c r="K26" s="51">
        <f>IF('[1]A'!J26="","",'[1]A'!J26)</f>
      </c>
      <c r="L26" s="52">
        <f>IF('[1]A'!I26="","",'[1]A'!K26)</f>
      </c>
      <c r="M26" s="25">
        <f>IF('[1]A'!L26="","",'[1]A'!L26)</f>
      </c>
      <c r="N26" s="51">
        <f>IF('[1]A'!M26="","",'[1]A'!M26)</f>
      </c>
      <c r="O26" s="52">
        <f>IF('[1]A'!L26="","",'[1]A'!N26)</f>
      </c>
      <c r="P26" s="80"/>
      <c r="Q26" s="28" t="s">
        <v>36</v>
      </c>
      <c r="R26" s="30">
        <f>IF('[1]A'!Q26="","",'[1]A'!Q26)</f>
        <v>20</v>
      </c>
      <c r="S26" s="28" t="s">
        <v>37</v>
      </c>
      <c r="T26" s="29">
        <f>IF('[1]A'!S26="","",'[1]A'!S26)</f>
        <v>1</v>
      </c>
      <c r="U26" s="30">
        <f>IF('[1]A'!T26="","",'[1]A'!T26)</f>
        <v>1</v>
      </c>
    </row>
    <row r="27" spans="2:21" ht="30" customHeight="1">
      <c r="B27" s="53"/>
      <c r="C27" s="85"/>
      <c r="D27" s="25" t="str">
        <f>IF('[1]A'!C27="","",'[1]A'!C27)</f>
        <v>碎培根</v>
      </c>
      <c r="E27" s="51">
        <f>IF('[1]A'!D27="","",'[1]A'!D27)</f>
        <v>10</v>
      </c>
      <c r="F27" s="52">
        <f>IF('[1]A'!C27="","",'[1]A'!E27)</f>
        <v>1.43</v>
      </c>
      <c r="G27" s="25">
        <f>IF('[1]A'!F27="","",'[1]A'!F27)</f>
      </c>
      <c r="H27" s="51">
        <f>IF('[1]A'!G27="","",'[1]A'!G27)</f>
      </c>
      <c r="I27" s="52">
        <f>IF('[1]A'!F27="","",'[1]A'!H27)</f>
      </c>
      <c r="J27" s="25">
        <f>IF('[1]A'!I27="","",'[1]A'!I27)</f>
      </c>
      <c r="K27" s="51">
        <f>IF('[1]A'!J27="","",'[1]A'!J27)</f>
      </c>
      <c r="L27" s="52">
        <f>IF('[1]A'!I27="","",'[1]A'!K27)</f>
      </c>
      <c r="M27" s="25">
        <f>IF('[1]A'!L27="","",'[1]A'!L27)</f>
      </c>
      <c r="N27" s="51">
        <f>IF('[1]A'!M27="","",'[1]A'!M27)</f>
      </c>
      <c r="O27" s="52">
        <f>IF('[1]A'!L27="","",'[1]A'!N27)</f>
      </c>
      <c r="P27" s="80"/>
      <c r="Q27" s="28" t="s">
        <v>20</v>
      </c>
      <c r="R27" s="30">
        <f>IF('[1]A'!Q27="","",'[1]A'!Q27)</f>
        <v>87.5</v>
      </c>
      <c r="S27" s="28" t="s">
        <v>21</v>
      </c>
      <c r="T27" s="29">
        <f>IF('[1]A'!S27="","",'[1]A'!S27)</f>
        <v>2</v>
      </c>
      <c r="U27" s="30" t="str">
        <f>IF('[1]A'!T27="","",'[1]A'!T27)</f>
        <v>2.5-3</v>
      </c>
    </row>
    <row r="28" spans="2:21" ht="30" customHeight="1">
      <c r="B28" s="20"/>
      <c r="C28" s="86"/>
      <c r="D28" s="33" t="str">
        <f>IF('[1]A'!C28="","",'[1]A'!C28)</f>
        <v>青豆仁</v>
      </c>
      <c r="E28" s="54">
        <f>IF('[1]A'!D28="","",'[1]A'!D28)</f>
        <v>3</v>
      </c>
      <c r="F28" s="52">
        <f>IF('[1]A'!C28="","",'[1]A'!E28)</f>
        <v>0.429</v>
      </c>
      <c r="G28" s="33">
        <f>IF('[1]A'!F28="","",'[1]A'!F28)</f>
      </c>
      <c r="H28" s="54">
        <f>IF('[1]A'!G28="","",'[1]A'!G28)</f>
      </c>
      <c r="I28" s="55">
        <f>IF('[1]A'!F28="","",'[1]A'!H28)</f>
      </c>
      <c r="J28" s="33">
        <f>IF('[1]A'!I28="","",'[1]A'!I28)</f>
      </c>
      <c r="K28" s="54">
        <f>IF('[1]A'!J28="","",'[1]A'!J28)</f>
      </c>
      <c r="L28" s="55">
        <f>IF('[1]A'!I28="","",'[1]A'!K28)</f>
      </c>
      <c r="M28" s="33">
        <f>IF('[1]A'!L28="","",'[1]A'!L28)</f>
      </c>
      <c r="N28" s="54">
        <f>IF('[1]A'!M28="","",'[1]A'!M28)</f>
      </c>
      <c r="O28" s="55">
        <f>IF('[1]A'!L28="","",'[1]A'!N28)</f>
      </c>
      <c r="P28" s="81"/>
      <c r="Q28" s="28" t="s">
        <v>38</v>
      </c>
      <c r="R28" s="30">
        <f>IF('[1]A'!Q28="","",'[1]A'!Q28)</f>
        <v>630</v>
      </c>
      <c r="S28" s="28" t="s">
        <v>39</v>
      </c>
      <c r="T28" s="30">
        <f>IF('[1]A'!S28="","",'[1]A'!S28)</f>
        <v>630</v>
      </c>
      <c r="U28" s="30" t="str">
        <f>IF('[1]A'!T28="","",'[1]A'!T28)</f>
        <v>650-750</v>
      </c>
    </row>
    <row r="29" spans="2:21" s="4" customFormat="1" ht="30" customHeight="1">
      <c r="B29" s="56"/>
      <c r="C29" s="84" t="str">
        <f>IF('[1]A'!B29="","",'[1]A'!B29)</f>
        <v>飯</v>
      </c>
      <c r="D29" s="87" t="str">
        <f>IF('[1]A'!C29="","",'[1]A'!C29)</f>
        <v>酥炸鱈魚</v>
      </c>
      <c r="E29" s="87"/>
      <c r="F29" s="87"/>
      <c r="G29" s="88" t="str">
        <f>IF('[1]A'!F29="","",'[1]A'!F29)</f>
        <v>雪花玉米</v>
      </c>
      <c r="H29" s="89"/>
      <c r="I29" s="90"/>
      <c r="J29" s="88" t="str">
        <f>IF('[1]A'!I29="","",'[1]A'!I29)</f>
        <v>沙鵝白菜</v>
      </c>
      <c r="K29" s="89"/>
      <c r="L29" s="90"/>
      <c r="M29" s="88" t="str">
        <f>IF('[1]A'!L29="","",'[1]A'!L29)</f>
        <v>關東煮</v>
      </c>
      <c r="N29" s="89"/>
      <c r="O29" s="90"/>
      <c r="P29" s="37"/>
      <c r="Q29" s="78" t="s">
        <v>31</v>
      </c>
      <c r="R29" s="78"/>
      <c r="S29" s="78" t="s">
        <v>32</v>
      </c>
      <c r="T29" s="78" t="s">
        <v>33</v>
      </c>
      <c r="U29" s="78" t="str">
        <f>IF('[1]A'!T29="","",'[1]A'!T29)</f>
        <v>國小學童</v>
      </c>
    </row>
    <row r="30" spans="2:21" ht="30" customHeight="1">
      <c r="B30" s="31">
        <f>'[1]A'!A30</f>
        <v>40920</v>
      </c>
      <c r="C30" s="85"/>
      <c r="D30" s="57" t="str">
        <f>IF('[1]A'!C30="","",'[1]A'!C30)</f>
        <v>鱈魚片</v>
      </c>
      <c r="E30" s="58">
        <f>IF('[1]A'!D30="","",'[1]A'!D30)</f>
      </c>
      <c r="F30" s="24" t="str">
        <f>IF('[1]A'!C30="","",'[1]A'!E30)</f>
        <v>149片</v>
      </c>
      <c r="G30" s="57" t="str">
        <f>IF('[1]A'!F30="","",'[1]A'!F30)</f>
        <v>馬K丁</v>
      </c>
      <c r="H30" s="58">
        <f>IF('[1]A'!G30="","",'[1]A'!G30)</f>
        <v>20</v>
      </c>
      <c r="I30" s="24">
        <f>IF('[1]A'!F30="","",'[1]A'!H30)</f>
        <v>3</v>
      </c>
      <c r="J30" s="57" t="str">
        <f>IF('[1]A'!I30="","",'[1]A'!I30)</f>
        <v>鵝白菜</v>
      </c>
      <c r="K30" s="58">
        <f>IF('[1]A'!J30="","",'[1]A'!J30)</f>
        <v>75</v>
      </c>
      <c r="L30" s="24">
        <f>IF('[1]A'!I30="","",'[1]A'!K30)</f>
        <v>11</v>
      </c>
      <c r="M30" s="57" t="str">
        <f>IF('[1]A'!L30="","",'[1]A'!L30)</f>
        <v>白ｋ中丁</v>
      </c>
      <c r="N30" s="58">
        <f>IF('[1]A'!M30="","",'[1]A'!M30)</f>
        <v>20</v>
      </c>
      <c r="O30" s="24">
        <f>IF('[1]A'!L30="","",'[1]A'!N30)</f>
        <v>3</v>
      </c>
      <c r="P30" s="79">
        <f>IF('[1]A'!O30="","",'[1]A'!O30)</f>
      </c>
      <c r="Q30" s="78"/>
      <c r="R30" s="78"/>
      <c r="S30" s="78"/>
      <c r="T30" s="78"/>
      <c r="U30" s="78"/>
    </row>
    <row r="31" spans="2:21" ht="30" customHeight="1">
      <c r="B31" s="21">
        <f>B30</f>
        <v>40920</v>
      </c>
      <c r="C31" s="85"/>
      <c r="D31" s="59">
        <f>IF('[1]A'!C31="","",'[1]A'!C31)</f>
      </c>
      <c r="E31" s="60">
        <f>IF('[1]A'!D31="","",'[1]A'!D31)</f>
      </c>
      <c r="F31" s="27">
        <f>IF('[1]A'!C31="","",'[1]A'!E31)</f>
      </c>
      <c r="G31" s="59" t="str">
        <f>IF('[1]A'!F31="","",'[1]A'!F31)</f>
        <v>玉米粒</v>
      </c>
      <c r="H31" s="60">
        <f>IF('[1]A'!G31="","",'[1]A'!G31)</f>
        <v>30</v>
      </c>
      <c r="I31" s="27">
        <f>IF('[1]A'!F31="","",'[1]A'!H31)</f>
        <v>4.5</v>
      </c>
      <c r="J31" s="59" t="str">
        <f>IF('[1]A'!I31="","",'[1]A'!I31)</f>
        <v>蒜末</v>
      </c>
      <c r="K31" s="60">
        <f>IF('[1]A'!J31="","",'[1]A'!J31)</f>
        <v>1</v>
      </c>
      <c r="L31" s="27">
        <f>IF('[1]A'!I31="","",'[1]A'!K31)</f>
        <v>0.143</v>
      </c>
      <c r="M31" s="59" t="str">
        <f>IF('[1]A'!L31="","",'[1]A'!L31)</f>
        <v>油豆腐</v>
      </c>
      <c r="N31" s="60">
        <f>IF('[1]A'!M31="","",'[1]A'!M31)</f>
        <v>15</v>
      </c>
      <c r="O31" s="27">
        <f>IF('[1]A'!L31="","",'[1]A'!N31)</f>
        <v>2</v>
      </c>
      <c r="P31" s="80"/>
      <c r="Q31" s="78"/>
      <c r="R31" s="78"/>
      <c r="S31" s="28" t="s">
        <v>27</v>
      </c>
      <c r="T31" s="29">
        <f>IF('[1]A'!S31="","",'[1]A'!S31)</f>
        <v>5</v>
      </c>
      <c r="U31" s="30" t="str">
        <f>IF('[1]A'!T31="","",'[1]A'!T31)</f>
        <v>3.5-4.5</v>
      </c>
    </row>
    <row r="32" spans="2:21" ht="30" customHeight="1">
      <c r="B32" s="17"/>
      <c r="C32" s="85"/>
      <c r="D32" s="59">
        <f>IF('[1]A'!C32="","",'[1]A'!C32)</f>
      </c>
      <c r="E32" s="60">
        <f>IF('[1]A'!D32="","",'[1]A'!D32)</f>
      </c>
      <c r="F32" s="27">
        <f>IF('[1]A'!C32="","",'[1]A'!E32)</f>
      </c>
      <c r="G32" s="59" t="str">
        <f>IF('[1]A'!F32="","",'[1]A'!F32)</f>
        <v>青豆仁</v>
      </c>
      <c r="H32" s="60">
        <f>IF('[1]A'!G32="","",'[1]A'!G32)</f>
        <v>5</v>
      </c>
      <c r="I32" s="27">
        <f>IF('[1]A'!F32="","",'[1]A'!H32)</f>
        <v>0.715</v>
      </c>
      <c r="J32" s="59">
        <f>IF('[1]A'!I32="","",'[1]A'!I32)</f>
      </c>
      <c r="K32" s="60">
        <f>IF('[1]A'!J32="","",'[1]A'!J32)</f>
      </c>
      <c r="L32" s="27">
        <f>IF('[1]A'!I32="","",'[1]A'!K32)</f>
      </c>
      <c r="M32" s="59" t="str">
        <f>IF('[1]A'!L32="","",'[1]A'!L32)</f>
        <v>珍珠丸</v>
      </c>
      <c r="N32" s="60">
        <f>IF('[1]A'!M32="","",'[1]A'!M32)</f>
        <v>8</v>
      </c>
      <c r="O32" s="27">
        <f>IF('[1]A'!L32="","",'[1]A'!N32)</f>
        <v>1</v>
      </c>
      <c r="P32" s="80"/>
      <c r="Q32" s="78"/>
      <c r="R32" s="78"/>
      <c r="S32" s="28" t="s">
        <v>28</v>
      </c>
      <c r="T32" s="29">
        <f>IF('[1]A'!S32="","",'[1]A'!S32)</f>
        <v>2</v>
      </c>
      <c r="U32" s="30">
        <f>IF('[1]A'!T32="","",'[1]A'!T32)</f>
        <v>2</v>
      </c>
    </row>
    <row r="33" spans="2:21" ht="30" customHeight="1">
      <c r="B33" s="17"/>
      <c r="C33" s="85"/>
      <c r="D33" s="59">
        <f>IF('[1]A'!C33="","",'[1]A'!C33)</f>
      </c>
      <c r="E33" s="60">
        <f>IF('[1]A'!D33="","",'[1]A'!D33)</f>
      </c>
      <c r="F33" s="27">
        <f>IF('[1]A'!C33="","",'[1]A'!E33)</f>
      </c>
      <c r="G33" s="59" t="str">
        <f>IF('[1]A'!F33="","",'[1]A'!F33)</f>
        <v>絞肉</v>
      </c>
      <c r="H33" s="60">
        <f>IF('[1]A'!G33="","",'[1]A'!G33)</f>
        <v>15</v>
      </c>
      <c r="I33" s="61">
        <f>IF('[1]A'!F33="","",'[1]A'!H33)</f>
        <v>2</v>
      </c>
      <c r="J33" s="59">
        <f>IF('[1]A'!I33="","",'[1]A'!I33)</f>
      </c>
      <c r="K33" s="60">
        <f>IF('[1]A'!J33="","",'[1]A'!J33)</f>
      </c>
      <c r="L33" s="27">
        <f>IF('[1]A'!I33="","",'[1]A'!K33)</f>
      </c>
      <c r="M33" s="59" t="str">
        <f>IF('[1]A'!L33="","",'[1]A'!L33)</f>
        <v>芹珠</v>
      </c>
      <c r="N33" s="60">
        <f>IF('[1]A'!M33="","",'[1]A'!M33)</f>
        <v>1</v>
      </c>
      <c r="O33" s="27">
        <f>IF('[1]A'!L33="","",'[1]A'!N33)</f>
        <v>0.143</v>
      </c>
      <c r="P33" s="80"/>
      <c r="Q33" s="28" t="s">
        <v>17</v>
      </c>
      <c r="R33" s="30">
        <f>IF('[1]A'!Q33="","",'[1]A'!Q33)</f>
        <v>28</v>
      </c>
      <c r="S33" s="28" t="s">
        <v>18</v>
      </c>
      <c r="T33" s="29">
        <f>IF('[1]A'!S33="","",'[1]A'!S33)</f>
        <v>2</v>
      </c>
      <c r="U33" s="29" t="str">
        <f>IF('[1]A'!T33="","",'[1]A'!T33)</f>
        <v>1-1.5</v>
      </c>
    </row>
    <row r="34" spans="2:21" ht="30" customHeight="1">
      <c r="B34" s="62"/>
      <c r="C34" s="85"/>
      <c r="D34" s="59">
        <f>IF('[1]A'!C34="","",'[1]A'!C34)</f>
      </c>
      <c r="E34" s="60">
        <f>IF('[1]A'!D34="","",'[1]A'!D34)</f>
      </c>
      <c r="F34" s="27">
        <f>IF('[1]A'!C34="","",'[1]A'!E34)</f>
      </c>
      <c r="G34" s="59" t="str">
        <f>IF('[1]A'!F34="","",'[1]A'!F34)</f>
        <v>紅k丁</v>
      </c>
      <c r="H34" s="60">
        <f>IF('[1]A'!G34="","",'[1]A'!G34)</f>
        <v>5</v>
      </c>
      <c r="I34" s="27">
        <f>IF('[1]A'!F34="","",'[1]A'!H34)</f>
        <v>0.715</v>
      </c>
      <c r="J34" s="59">
        <f>IF('[1]A'!I34="","",'[1]A'!I34)</f>
      </c>
      <c r="K34" s="60">
        <f>IF('[1]A'!J34="","",'[1]A'!J34)</f>
      </c>
      <c r="L34" s="27">
        <f>IF('[1]A'!I34="","",'[1]A'!K34)</f>
      </c>
      <c r="M34" s="59" t="str">
        <f>IF('[1]A'!L34="","",'[1]A'!L34)</f>
        <v>柴魚片</v>
      </c>
      <c r="N34" s="60">
        <f>IF('[1]A'!M34="","",'[1]A'!M34)</f>
      </c>
      <c r="O34" s="27" t="str">
        <f>IF('[1]A'!L34="","",'[1]A'!N34)</f>
        <v>小1</v>
      </c>
      <c r="P34" s="80"/>
      <c r="Q34" s="28" t="s">
        <v>36</v>
      </c>
      <c r="R34" s="30">
        <f>IF('[1]A'!Q34="","",'[1]A'!Q34)</f>
        <v>22.5</v>
      </c>
      <c r="S34" s="28" t="s">
        <v>37</v>
      </c>
      <c r="T34" s="29">
        <f>IF('[1]A'!S34="","",'[1]A'!S34)</f>
        <v>0</v>
      </c>
      <c r="U34" s="30">
        <f>IF('[1]A'!T34="","",'[1]A'!T34)</f>
        <v>1</v>
      </c>
    </row>
    <row r="35" spans="2:21" ht="30" customHeight="1">
      <c r="B35" s="62"/>
      <c r="C35" s="85"/>
      <c r="D35" s="59">
        <f>IF('[1]A'!C35="","",'[1]A'!C35)</f>
      </c>
      <c r="E35" s="60">
        <f>IF('[1]A'!D35="","",'[1]A'!D35)</f>
      </c>
      <c r="F35" s="27">
        <f>IF('[1]A'!C35="","",'[1]A'!E35)</f>
      </c>
      <c r="G35" s="59" t="str">
        <f>IF('[1]A'!F35="","",'[1]A'!F35)</f>
        <v>蔥珠</v>
      </c>
      <c r="H35" s="60">
        <f>IF('[1]A'!G35="","",'[1]A'!G35)</f>
        <v>2</v>
      </c>
      <c r="I35" s="27">
        <f>IF('[1]A'!F35="","",'[1]A'!H35)</f>
        <v>0.286</v>
      </c>
      <c r="J35" s="59">
        <f>IF('[1]A'!I35="","",'[1]A'!I35)</f>
      </c>
      <c r="K35" s="60">
        <f>IF('[1]A'!J35="","",'[1]A'!J35)</f>
      </c>
      <c r="L35" s="27">
        <f>IF('[1]A'!I35="","",'[1]A'!K35)</f>
      </c>
      <c r="M35" s="59">
        <f>IF('[1]A'!L35="","",'[1]A'!L35)</f>
      </c>
      <c r="N35" s="60">
        <f>IF('[1]A'!M35="","",'[1]A'!M35)</f>
      </c>
      <c r="O35" s="27">
        <f>IF('[1]A'!L35="","",'[1]A'!N35)</f>
      </c>
      <c r="P35" s="80"/>
      <c r="Q35" s="28" t="s">
        <v>20</v>
      </c>
      <c r="R35" s="30">
        <f>IF('[1]A'!Q35="","",'[1]A'!Q35)</f>
        <v>85</v>
      </c>
      <c r="S35" s="28" t="s">
        <v>21</v>
      </c>
      <c r="T35" s="29">
        <f>IF('[1]A'!S35="","",'[1]A'!S35)</f>
        <v>2.5</v>
      </c>
      <c r="U35" s="30" t="str">
        <f>IF('[1]A'!T35="","",'[1]A'!T35)</f>
        <v>2.5-3</v>
      </c>
    </row>
    <row r="36" spans="2:21" ht="30" customHeight="1">
      <c r="B36" s="20"/>
      <c r="C36" s="86"/>
      <c r="D36" s="63">
        <f>IF('[1]A'!C36="","",'[1]A'!C36)</f>
      </c>
      <c r="E36" s="64">
        <f>IF('[1]A'!D36="","",'[1]A'!D36)</f>
      </c>
      <c r="F36" s="35">
        <f>IF('[1]A'!C36="","",'[1]A'!E36)</f>
      </c>
      <c r="G36" s="63">
        <f>IF('[1]A'!F36="","",'[1]A'!F36)</f>
      </c>
      <c r="H36" s="64">
        <f>IF('[1]A'!G36="","",'[1]A'!G36)</f>
      </c>
      <c r="I36" s="35">
        <f>IF('[1]A'!F36="","",'[1]A'!H36)</f>
      </c>
      <c r="J36" s="63">
        <f>IF('[1]A'!I36="","",'[1]A'!I36)</f>
      </c>
      <c r="K36" s="64">
        <f>IF('[1]A'!J36="","",'[1]A'!J36)</f>
      </c>
      <c r="L36" s="35">
        <f>IF('[1]A'!I36="","",'[1]A'!K36)</f>
      </c>
      <c r="M36" s="63">
        <f>IF('[1]A'!L36="","",'[1]A'!L36)</f>
      </c>
      <c r="N36" s="64">
        <f>IF('[1]A'!M36="","",'[1]A'!M36)</f>
      </c>
      <c r="O36" s="35">
        <f>IF('[1]A'!L36="","",'[1]A'!N36)</f>
      </c>
      <c r="P36" s="81"/>
      <c r="Q36" s="28" t="s">
        <v>38</v>
      </c>
      <c r="R36" s="30">
        <f>IF('[1]A'!Q36="","",'[1]A'!Q36)</f>
        <v>654.5</v>
      </c>
      <c r="S36" s="28" t="s">
        <v>39</v>
      </c>
      <c r="T36" s="30">
        <f>IF('[1]A'!S36="","",'[1]A'!S36)</f>
        <v>654.5</v>
      </c>
      <c r="U36" s="30" t="str">
        <f>IF('[1]A'!T36="","",'[1]A'!T36)</f>
        <v>650-750</v>
      </c>
    </row>
    <row r="37" spans="2:21" s="4" customFormat="1" ht="30" customHeight="1">
      <c r="B37" s="56"/>
      <c r="C37" s="84" t="str">
        <f>IF('[1]A'!B37="","",'[1]A'!B37)</f>
        <v>飯</v>
      </c>
      <c r="D37" s="87" t="str">
        <f>IF('[1]A'!C37="","",'[1]A'!C37)</f>
        <v>三杯素燒</v>
      </c>
      <c r="E37" s="87"/>
      <c r="F37" s="87"/>
      <c r="G37" s="88" t="str">
        <f>IF('[1]A'!F37="","",'[1]A'!F37)</f>
        <v>絲絲燴炒</v>
      </c>
      <c r="H37" s="89"/>
      <c r="I37" s="90"/>
      <c r="J37" s="88" t="str">
        <f>IF('[1]A'!I37="","",'[1]A'!I37)</f>
        <v>翠炒青菜</v>
      </c>
      <c r="K37" s="89"/>
      <c r="L37" s="90"/>
      <c r="M37" s="88" t="str">
        <f>IF('[1]A'!L37="","",'[1]A'!L37)</f>
        <v>金針蛋花湯</v>
      </c>
      <c r="N37" s="89"/>
      <c r="O37" s="90"/>
      <c r="P37" s="37"/>
      <c r="Q37" s="78" t="s">
        <v>31</v>
      </c>
      <c r="R37" s="78"/>
      <c r="S37" s="78" t="s">
        <v>32</v>
      </c>
      <c r="T37" s="78" t="s">
        <v>33</v>
      </c>
      <c r="U37" s="78" t="str">
        <f>IF('[1]A'!T37="","",'[1]A'!T37)</f>
        <v>國小學童</v>
      </c>
    </row>
    <row r="38" spans="2:21" ht="30" customHeight="1">
      <c r="B38" s="31">
        <f>'[1]A'!A38</f>
        <v>40921</v>
      </c>
      <c r="C38" s="85"/>
      <c r="D38" s="65" t="str">
        <f>IF('[1]A'!C38="","",'[1]A'!C38)</f>
        <v>黑豆干1/6</v>
      </c>
      <c r="E38" s="66">
        <f>IF('[1]A'!D38="","",'[1]A'!D38)</f>
        <v>35</v>
      </c>
      <c r="F38" s="67">
        <f>IF('[1]A'!C38="","",'[1]A'!E38)</f>
        <v>5.005</v>
      </c>
      <c r="G38" s="65" t="str">
        <f>IF('[1]A'!F38="","",'[1]A'!F38)</f>
        <v>芹段</v>
      </c>
      <c r="H38" s="66">
        <f>IF('[1]A'!G38="","",'[1]A'!G38)</f>
        <v>15</v>
      </c>
      <c r="I38" s="67">
        <f>IF('[1]A'!F38="","",'[1]A'!H38)</f>
        <v>2</v>
      </c>
      <c r="J38" s="65" t="str">
        <f>IF('[1]A'!I38="","",'[1]A'!I38)</f>
        <v>油菜</v>
      </c>
      <c r="K38" s="66">
        <f>IF('[1]A'!J38="","",'[1]A'!J38)</f>
        <v>75</v>
      </c>
      <c r="L38" s="67">
        <f>IF('[1]A'!I38="","",'[1]A'!K38)</f>
        <v>11</v>
      </c>
      <c r="M38" s="65" t="str">
        <f>IF('[1]A'!L38="","",'[1]A'!L38)</f>
        <v>金針</v>
      </c>
      <c r="N38" s="66">
        <f>IF('[1]A'!M38="","",'[1]A'!M38)</f>
        <v>1.2</v>
      </c>
      <c r="O38" s="67">
        <f>IF('[1]A'!L38="","",'[1]A'!N38)</f>
        <v>0.1716</v>
      </c>
      <c r="P38" s="79" t="str">
        <f>IF('[1]A'!O38="","",'[1]A'!O38)</f>
        <v>棗子</v>
      </c>
      <c r="Q38" s="78"/>
      <c r="R38" s="78"/>
      <c r="S38" s="78"/>
      <c r="T38" s="78"/>
      <c r="U38" s="78"/>
    </row>
    <row r="39" spans="2:21" ht="30" customHeight="1">
      <c r="B39" s="21">
        <f>B38</f>
        <v>40921</v>
      </c>
      <c r="C39" s="85"/>
      <c r="D39" s="68" t="str">
        <f>IF('[1]A'!C39="","",'[1]A'!C39)</f>
        <v>杏鮑菇中丁</v>
      </c>
      <c r="E39" s="69">
        <f>IF('[1]A'!D39="","",'[1]A'!D39)</f>
        <v>15</v>
      </c>
      <c r="F39" s="70">
        <f>IF('[1]A'!C39="","",'[1]A'!E39)</f>
        <v>2</v>
      </c>
      <c r="G39" s="68" t="str">
        <f>IF('[1]A'!F39="","",'[1]A'!F39)</f>
        <v>紅k絲</v>
      </c>
      <c r="H39" s="69">
        <f>IF('[1]A'!G39="","",'[1]A'!G39)</f>
        <v>8</v>
      </c>
      <c r="I39" s="70">
        <f>IF('[1]A'!F39="","",'[1]A'!H39)</f>
        <v>1</v>
      </c>
      <c r="J39" s="68" t="str">
        <f>IF('[1]A'!I39="","",'[1]A'!I39)</f>
        <v>薑絲</v>
      </c>
      <c r="K39" s="69">
        <f>IF('[1]A'!J39="","",'[1]A'!J39)</f>
        <v>1</v>
      </c>
      <c r="L39" s="70">
        <f>IF('[1]A'!I39="","",'[1]A'!K39)</f>
        <v>0.143</v>
      </c>
      <c r="M39" s="68" t="str">
        <f>IF('[1]A'!L39="","",'[1]A'!L39)</f>
        <v>蛋</v>
      </c>
      <c r="N39" s="69">
        <f>IF('[1]A'!M39="","",'[1]A'!M39)</f>
        <v>15</v>
      </c>
      <c r="O39" s="70">
        <f>IF('[1]A'!L39="","",'[1]A'!N39)</f>
        <v>2</v>
      </c>
      <c r="P39" s="80"/>
      <c r="Q39" s="78"/>
      <c r="R39" s="78"/>
      <c r="S39" s="28" t="s">
        <v>27</v>
      </c>
      <c r="T39" s="29">
        <f>IF('[1]A'!S39="","",'[1]A'!S39)</f>
        <v>5</v>
      </c>
      <c r="U39" s="30" t="str">
        <f>IF('[1]A'!T39="","",'[1]A'!T39)</f>
        <v>3.5-4.5</v>
      </c>
    </row>
    <row r="40" spans="2:21" ht="30" customHeight="1">
      <c r="B40" s="17"/>
      <c r="C40" s="85"/>
      <c r="D40" s="68" t="str">
        <f>IF('[1]A'!C40="","",'[1]A'!C40)</f>
        <v>素肉角</v>
      </c>
      <c r="E40" s="69">
        <f>IF('[1]A'!D40="","",'[1]A'!D40)</f>
        <v>25</v>
      </c>
      <c r="F40" s="70">
        <f>IF('[1]A'!C40="","",'[1]A'!E40)</f>
        <v>3.5</v>
      </c>
      <c r="G40" s="68" t="str">
        <f>IF('[1]A'!F40="","",'[1]A'!F40)</f>
        <v>海帶絲</v>
      </c>
      <c r="H40" s="69">
        <f>IF('[1]A'!G40="","",'[1]A'!G40)</f>
        <v>25</v>
      </c>
      <c r="I40" s="70">
        <f>IF('[1]A'!F40="","",'[1]A'!H40)</f>
        <v>3.5</v>
      </c>
      <c r="J40" s="68">
        <f>IF('[1]A'!I40="","",'[1]A'!I40)</f>
      </c>
      <c r="K40" s="69">
        <f>IF('[1]A'!J40="","",'[1]A'!J40)</f>
      </c>
      <c r="L40" s="70">
        <f>IF('[1]A'!I40="","",'[1]A'!K40)</f>
      </c>
      <c r="M40" s="68" t="str">
        <f>IF('[1]A'!L40="","",'[1]A'!L40)</f>
        <v>芹珠</v>
      </c>
      <c r="N40" s="69">
        <f>IF('[1]A'!M40="","",'[1]A'!M40)</f>
        <v>1</v>
      </c>
      <c r="O40" s="70">
        <f>IF('[1]A'!L40="","",'[1]A'!N40)</f>
        <v>0.143</v>
      </c>
      <c r="P40" s="80"/>
      <c r="Q40" s="78"/>
      <c r="R40" s="78"/>
      <c r="S40" s="28" t="s">
        <v>28</v>
      </c>
      <c r="T40" s="29">
        <f>IF('[1]A'!S40="","",'[1]A'!S40)</f>
        <v>2</v>
      </c>
      <c r="U40" s="30">
        <f>IF('[1]A'!T40="","",'[1]A'!T40)</f>
        <v>2</v>
      </c>
    </row>
    <row r="41" spans="2:21" ht="30" customHeight="1">
      <c r="B41" s="17"/>
      <c r="C41" s="85"/>
      <c r="D41" s="68" t="str">
        <f>IF('[1]A'!C41="","",'[1]A'!C41)</f>
        <v>九層塔</v>
      </c>
      <c r="E41" s="69">
        <f>IF('[1]A'!D41="","",'[1]A'!D41)</f>
        <v>1</v>
      </c>
      <c r="F41" s="70">
        <f>IF('[1]A'!C41="","",'[1]A'!E41)</f>
        <v>0.143</v>
      </c>
      <c r="G41" s="68" t="str">
        <f>IF('[1]A'!F41="","",'[1]A'!F41)</f>
        <v>香菇絲</v>
      </c>
      <c r="H41" s="69">
        <f>IF('[1]A'!G41="","",'[1]A'!G41)</f>
        <v>4</v>
      </c>
      <c r="I41" s="70">
        <f>IF('[1]A'!F41="","",'[1]A'!H41)</f>
        <v>0.572</v>
      </c>
      <c r="J41" s="68">
        <f>IF('[1]A'!I41="","",'[1]A'!I41)</f>
      </c>
      <c r="K41" s="69">
        <f>IF('[1]A'!J41="","",'[1]A'!J41)</f>
      </c>
      <c r="L41" s="70">
        <f>IF('[1]A'!I41="","",'[1]A'!K41)</f>
      </c>
      <c r="M41" s="68">
        <f>IF('[1]A'!L41="","",'[1]A'!L41)</f>
      </c>
      <c r="N41" s="69">
        <f>IF('[1]A'!M41="","",'[1]A'!M41)</f>
      </c>
      <c r="O41" s="70">
        <f>IF('[1]A'!L41="","",'[1]A'!N41)</f>
      </c>
      <c r="P41" s="80"/>
      <c r="Q41" s="28" t="s">
        <v>17</v>
      </c>
      <c r="R41" s="30">
        <f>IF('[1]A'!Q41="","",'[1]A'!Q41)</f>
        <v>27</v>
      </c>
      <c r="S41" s="28" t="s">
        <v>18</v>
      </c>
      <c r="T41" s="29">
        <f>IF('[1]A'!S41="","",'[1]A'!S41)</f>
        <v>1.5</v>
      </c>
      <c r="U41" s="29" t="str">
        <f>IF('[1]A'!T41="","",'[1]A'!T41)</f>
        <v>1-1.5</v>
      </c>
    </row>
    <row r="42" spans="2:21" ht="30" customHeight="1">
      <c r="B42" s="62"/>
      <c r="C42" s="85"/>
      <c r="D42" s="68" t="str">
        <f>IF('[1]A'!C42="","",'[1]A'!C42)</f>
        <v>薑片</v>
      </c>
      <c r="E42" s="69">
        <f>IF('[1]A'!D42="","",'[1]A'!D42)</f>
        <v>1</v>
      </c>
      <c r="F42" s="70">
        <f>IF('[1]A'!C42="","",'[1]A'!E42)</f>
        <v>0.143</v>
      </c>
      <c r="G42" s="68" t="str">
        <f>IF('[1]A'!F42="","",'[1]A'!F42)</f>
        <v>豆干絲</v>
      </c>
      <c r="H42" s="69">
        <f>IF('[1]A'!G42="","",'[1]A'!G42)</f>
        <v>20</v>
      </c>
      <c r="I42" s="70">
        <f>IF('[1]A'!F42="","",'[1]A'!H42)</f>
        <v>3</v>
      </c>
      <c r="J42" s="68">
        <f>IF('[1]A'!I42="","",'[1]A'!I42)</f>
      </c>
      <c r="K42" s="69">
        <f>IF('[1]A'!J42="","",'[1]A'!J42)</f>
      </c>
      <c r="L42" s="70">
        <f>IF('[1]A'!I42="","",'[1]A'!K42)</f>
      </c>
      <c r="M42" s="68">
        <f>IF('[1]A'!L42="","",'[1]A'!L42)</f>
      </c>
      <c r="N42" s="69">
        <f>IF('[1]A'!M42="","",'[1]A'!M42)</f>
      </c>
      <c r="O42" s="70">
        <f>IF('[1]A'!L42="","",'[1]A'!N42)</f>
      </c>
      <c r="P42" s="80"/>
      <c r="Q42" s="28" t="s">
        <v>36</v>
      </c>
      <c r="R42" s="30">
        <f>IF('[1]A'!Q42="","",'[1]A'!Q42)</f>
        <v>20</v>
      </c>
      <c r="S42" s="28" t="s">
        <v>37</v>
      </c>
      <c r="T42" s="29">
        <f>IF('[1]A'!S42="","",'[1]A'!S42)</f>
        <v>1</v>
      </c>
      <c r="U42" s="30">
        <f>IF('[1]A'!T42="","",'[1]A'!T42)</f>
        <v>1</v>
      </c>
    </row>
    <row r="43" spans="2:21" ht="30" customHeight="1">
      <c r="B43" s="62"/>
      <c r="C43" s="85"/>
      <c r="D43" s="68" t="str">
        <f>IF('[1]A'!C43="","",'[1]A'!C43)</f>
        <v>蒜仁</v>
      </c>
      <c r="E43" s="69">
        <f>IF('[1]A'!D43="","",'[1]A'!D43)</f>
        <v>1</v>
      </c>
      <c r="F43" s="70">
        <f>IF('[1]A'!C43="","",'[1]A'!E43)</f>
        <v>0.143</v>
      </c>
      <c r="G43" s="68" t="str">
        <f>IF('[1]A'!F43="","",'[1]A'!F43)</f>
        <v>薑絲</v>
      </c>
      <c r="H43" s="69">
        <f>IF('[1]A'!G43="","",'[1]A'!G43)</f>
        <v>1</v>
      </c>
      <c r="I43" s="70">
        <f>IF('[1]A'!F43="","",'[1]A'!H43)</f>
        <v>0.143</v>
      </c>
      <c r="J43" s="68">
        <f>IF('[1]A'!I43="","",'[1]A'!I43)</f>
      </c>
      <c r="K43" s="69">
        <f>IF('[1]A'!J43="","",'[1]A'!J43)</f>
      </c>
      <c r="L43" s="70">
        <f>IF('[1]A'!I43="","",'[1]A'!K43)</f>
      </c>
      <c r="M43" s="68">
        <f>IF('[1]A'!L43="","",'[1]A'!L43)</f>
      </c>
      <c r="N43" s="69">
        <f>IF('[1]A'!M43="","",'[1]A'!M43)</f>
      </c>
      <c r="O43" s="70">
        <f>IF('[1]A'!L43="","",'[1]A'!N43)</f>
      </c>
      <c r="P43" s="80"/>
      <c r="Q43" s="28" t="s">
        <v>20</v>
      </c>
      <c r="R43" s="30">
        <f>IF('[1]A'!Q43="","",'[1]A'!Q43)</f>
        <v>97.5</v>
      </c>
      <c r="S43" s="28" t="s">
        <v>21</v>
      </c>
      <c r="T43" s="29">
        <f>IF('[1]A'!S43="","",'[1]A'!S43)</f>
        <v>2</v>
      </c>
      <c r="U43" s="30" t="str">
        <f>IF('[1]A'!T43="","",'[1]A'!T43)</f>
        <v>2.5-3</v>
      </c>
    </row>
    <row r="44" spans="2:21" ht="30" customHeight="1">
      <c r="B44" s="71"/>
      <c r="C44" s="86"/>
      <c r="D44" s="72">
        <f>IF('[1]A'!C44="","",'[1]A'!C44)</f>
      </c>
      <c r="E44" s="73">
        <f>IF('[1]A'!D44="","",'[1]A'!D44)</f>
      </c>
      <c r="F44" s="74">
        <f>IF('[1]A'!C44="","",'[1]A'!E44)</f>
      </c>
      <c r="G44" s="72">
        <f>IF('[1]A'!F44="","",'[1]A'!F44)</f>
      </c>
      <c r="H44" s="73">
        <f>IF('[1]A'!G44="","",'[1]A'!G44)</f>
      </c>
      <c r="I44" s="74">
        <f>IF('[1]A'!F44="","",'[1]A'!H44)</f>
      </c>
      <c r="J44" s="72">
        <f>IF('[1]A'!I44="","",'[1]A'!I44)</f>
      </c>
      <c r="K44" s="73">
        <f>IF('[1]A'!J44="","",'[1]A'!J44)</f>
      </c>
      <c r="L44" s="74">
        <f>IF('[1]A'!I44="","",'[1]A'!K44)</f>
      </c>
      <c r="M44" s="72">
        <f>IF('[1]A'!L44="","",'[1]A'!L44)</f>
      </c>
      <c r="N44" s="73">
        <f>IF('[1]A'!M44="","",'[1]A'!M44)</f>
      </c>
      <c r="O44" s="74">
        <f>IF('[1]A'!L44="","",'[1]A'!N44)</f>
      </c>
      <c r="P44" s="81"/>
      <c r="Q44" s="28" t="s">
        <v>38</v>
      </c>
      <c r="R44" s="30">
        <f>IF('[1]A'!Q44="","",'[1]A'!Q44)</f>
        <v>678</v>
      </c>
      <c r="S44" s="28" t="s">
        <v>39</v>
      </c>
      <c r="T44" s="30">
        <f>IF('[1]A'!S44="","",'[1]A'!S44)</f>
        <v>678</v>
      </c>
      <c r="U44" s="30" t="str">
        <f>IF('[1]A'!T44="","",'[1]A'!T44)</f>
        <v>650-750</v>
      </c>
    </row>
    <row r="45" spans="6:21" ht="30" customHeight="1">
      <c r="F45" s="82" t="s">
        <v>40</v>
      </c>
      <c r="G45" s="82"/>
      <c r="H45" s="26"/>
      <c r="I45" s="75"/>
      <c r="J45" s="82" t="s">
        <v>41</v>
      </c>
      <c r="K45" s="82"/>
      <c r="L45" s="82"/>
      <c r="M45" s="76"/>
      <c r="O45" s="83" t="s">
        <v>42</v>
      </c>
      <c r="P45" s="83"/>
      <c r="Q45" s="83"/>
      <c r="R45" s="83"/>
      <c r="S45" s="77"/>
      <c r="T45" s="77"/>
      <c r="U45" s="77"/>
    </row>
  </sheetData>
  <sheetProtection selectLockedCells="1"/>
  <mergeCells count="62">
    <mergeCell ref="Q3:U4"/>
    <mergeCell ref="S5:S6"/>
    <mergeCell ref="M4:O4"/>
    <mergeCell ref="Q5:R8"/>
    <mergeCell ref="F1:G1"/>
    <mergeCell ref="H1:J1"/>
    <mergeCell ref="Q1:R1"/>
    <mergeCell ref="D3:F3"/>
    <mergeCell ref="G3:I3"/>
    <mergeCell ref="J3:L3"/>
    <mergeCell ref="M3:O3"/>
    <mergeCell ref="P3:P5"/>
    <mergeCell ref="C4:C12"/>
    <mergeCell ref="D4:F4"/>
    <mergeCell ref="G4:I4"/>
    <mergeCell ref="J4:L4"/>
    <mergeCell ref="T5:T6"/>
    <mergeCell ref="U5:U6"/>
    <mergeCell ref="P6:P12"/>
    <mergeCell ref="C13:C20"/>
    <mergeCell ref="D13:F13"/>
    <mergeCell ref="G13:I13"/>
    <mergeCell ref="J13:L13"/>
    <mergeCell ref="M13:O13"/>
    <mergeCell ref="Q13:R16"/>
    <mergeCell ref="S13:S14"/>
    <mergeCell ref="T13:T14"/>
    <mergeCell ref="U13:U14"/>
    <mergeCell ref="P14:P20"/>
    <mergeCell ref="C21:C28"/>
    <mergeCell ref="D21:F21"/>
    <mergeCell ref="G21:I21"/>
    <mergeCell ref="J21:L21"/>
    <mergeCell ref="M21:O21"/>
    <mergeCell ref="Q21:R24"/>
    <mergeCell ref="S21:S22"/>
    <mergeCell ref="T21:T22"/>
    <mergeCell ref="U21:U22"/>
    <mergeCell ref="P22:P28"/>
    <mergeCell ref="C29:C36"/>
    <mergeCell ref="D29:F29"/>
    <mergeCell ref="G29:I29"/>
    <mergeCell ref="J29:L29"/>
    <mergeCell ref="M29:O29"/>
    <mergeCell ref="Q29:R32"/>
    <mergeCell ref="S29:S30"/>
    <mergeCell ref="T29:T30"/>
    <mergeCell ref="U29:U30"/>
    <mergeCell ref="P30:P36"/>
    <mergeCell ref="C37:C44"/>
    <mergeCell ref="D37:F37"/>
    <mergeCell ref="G37:I37"/>
    <mergeCell ref="J37:L37"/>
    <mergeCell ref="M37:O37"/>
    <mergeCell ref="Q37:R40"/>
    <mergeCell ref="S37:S38"/>
    <mergeCell ref="T37:T38"/>
    <mergeCell ref="U37:U38"/>
    <mergeCell ref="P38:P44"/>
    <mergeCell ref="F45:G45"/>
    <mergeCell ref="J45:L45"/>
    <mergeCell ref="O45:R45"/>
  </mergeCells>
  <printOptions horizontalCentered="1" verticalCentered="1"/>
  <pageMargins left="0.1968503937007874" right="0.1968503937007874" top="0.1968503937007874" bottom="0.03937007874015748" header="0" footer="0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888TIGER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pp</cp:lastModifiedBy>
  <dcterms:created xsi:type="dcterms:W3CDTF">2004-12-31T18:03:32Z</dcterms:created>
  <dcterms:modified xsi:type="dcterms:W3CDTF">2012-01-09T01:55:06Z</dcterms:modified>
  <cp:category/>
  <cp:version/>
  <cp:contentType/>
  <cp:contentStatus/>
</cp:coreProperties>
</file>