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一週" sheetId="1" r:id="rId1"/>
  </sheets>
  <definedNames>
    <definedName name="_xlnm.Print_Area" localSheetId="0">'第一週'!$A$1:$AA$20</definedName>
  </definedNames>
  <calcPr fullCalcOnLoad="1"/>
</workbook>
</file>

<file path=xl/sharedStrings.xml><?xml version="1.0" encoding="utf-8"?>
<sst xmlns="http://schemas.openxmlformats.org/spreadsheetml/2006/main" count="447" uniqueCount="72">
  <si>
    <t xml:space="preserve"> </t>
  </si>
  <si>
    <t>糖醋排骨</t>
  </si>
  <si>
    <t>黃瓜燴三鮮</t>
  </si>
  <si>
    <t>紫菜蛋花湯</t>
  </si>
  <si>
    <t>名稱</t>
  </si>
  <si>
    <t>數量</t>
  </si>
  <si>
    <t xml:space="preserve">洋蔥絲    </t>
  </si>
  <si>
    <t>kg</t>
  </si>
  <si>
    <t xml:space="preserve">紅k片     </t>
  </si>
  <si>
    <t xml:space="preserve">高麗菜    </t>
  </si>
  <si>
    <t xml:space="preserve">蔥珠      </t>
  </si>
  <si>
    <t>份</t>
  </si>
  <si>
    <t xml:space="preserve">大黃瓜片  </t>
  </si>
  <si>
    <t xml:space="preserve">雞蛋      </t>
  </si>
  <si>
    <t xml:space="preserve">     </t>
  </si>
  <si>
    <t xml:space="preserve">  </t>
  </si>
  <si>
    <t>四</t>
  </si>
  <si>
    <t>飯</t>
  </si>
  <si>
    <t xml:space="preserve">軟排骨    </t>
  </si>
  <si>
    <t xml:space="preserve">花枝-刻花 </t>
  </si>
  <si>
    <t xml:space="preserve">蒜末      </t>
  </si>
  <si>
    <t>斤</t>
  </si>
  <si>
    <t>包</t>
  </si>
  <si>
    <t xml:space="preserve">          </t>
  </si>
  <si>
    <t xml:space="preserve">肉丁      </t>
  </si>
  <si>
    <t xml:space="preserve">肉片      </t>
  </si>
  <si>
    <t xml:space="preserve">大骨      </t>
  </si>
  <si>
    <t xml:space="preserve">鳳梨片    </t>
  </si>
  <si>
    <t>KG</t>
  </si>
  <si>
    <t xml:space="preserve">蔥段      </t>
  </si>
  <si>
    <t>罐</t>
  </si>
  <si>
    <t>螞蟻上樹</t>
  </si>
  <si>
    <t>炒油菜</t>
  </si>
  <si>
    <t>金菇三絲湯</t>
  </si>
  <si>
    <t>米</t>
  </si>
  <si>
    <t xml:space="preserve">杏鮑菇片  </t>
  </si>
  <si>
    <t xml:space="preserve">油菜      </t>
  </si>
  <si>
    <t xml:space="preserve">紅k絲     </t>
  </si>
  <si>
    <t xml:space="preserve">豆干片    </t>
  </si>
  <si>
    <t xml:space="preserve">木耳絲    </t>
  </si>
  <si>
    <t>五</t>
  </si>
  <si>
    <t xml:space="preserve">薑絲      </t>
  </si>
  <si>
    <t xml:space="preserve">鮮筍絲    </t>
  </si>
  <si>
    <t xml:space="preserve">鮮香菇片  </t>
  </si>
  <si>
    <t xml:space="preserve">乾香菇絲  </t>
  </si>
  <si>
    <t xml:space="preserve">金針菇    </t>
  </si>
  <si>
    <t xml:space="preserve">豆皮      </t>
  </si>
  <si>
    <t>蛋白質23-26g</t>
  </si>
  <si>
    <r>
      <t>101</t>
    </r>
    <r>
      <rPr>
        <sz val="11"/>
        <rFont val="細明體"/>
        <family val="3"/>
      </rPr>
      <t>年</t>
    </r>
  </si>
  <si>
    <t>單位</t>
  </si>
  <si>
    <t>脂    肪22-26g</t>
  </si>
  <si>
    <r>
      <t>08</t>
    </r>
    <r>
      <rPr>
        <sz val="11"/>
        <rFont val="細明體"/>
        <family val="3"/>
      </rPr>
      <t>月</t>
    </r>
  </si>
  <si>
    <t>芭樂</t>
  </si>
  <si>
    <t>醣    類88-103g</t>
  </si>
  <si>
    <r>
      <t>30</t>
    </r>
    <r>
      <rPr>
        <sz val="11"/>
        <rFont val="細明體"/>
        <family val="3"/>
      </rPr>
      <t>日</t>
    </r>
  </si>
  <si>
    <t>米</t>
  </si>
  <si>
    <t>熱    量650-750卡</t>
  </si>
  <si>
    <t>黑胡椒杏鮑菇豆干片</t>
  </si>
  <si>
    <r>
      <t>31</t>
    </r>
    <r>
      <rPr>
        <sz val="11"/>
        <rFont val="細明體"/>
        <family val="3"/>
      </rPr>
      <t>日</t>
    </r>
  </si>
  <si>
    <t>絞肉</t>
  </si>
  <si>
    <r>
      <t>大骨</t>
    </r>
    <r>
      <rPr>
        <sz val="11"/>
        <color indexed="8"/>
        <rFont val="Arial"/>
        <family val="2"/>
      </rPr>
      <t xml:space="preserve">      </t>
    </r>
  </si>
  <si>
    <t>炒豆芽菜</t>
  </si>
  <si>
    <r>
      <t>豆芽菜</t>
    </r>
    <r>
      <rPr>
        <sz val="11"/>
        <color indexed="8"/>
        <rFont val="Arial"/>
        <family val="2"/>
      </rPr>
      <t xml:space="preserve">   </t>
    </r>
  </si>
  <si>
    <r>
      <t>紅</t>
    </r>
    <r>
      <rPr>
        <sz val="11"/>
        <color indexed="8"/>
        <rFont val="Arial"/>
        <family val="2"/>
      </rPr>
      <t>k</t>
    </r>
    <r>
      <rPr>
        <sz val="11"/>
        <color indexed="8"/>
        <rFont val="細明體"/>
        <family val="3"/>
      </rPr>
      <t>絲</t>
    </r>
    <r>
      <rPr>
        <sz val="11"/>
        <color indexed="8"/>
        <rFont val="Arial"/>
        <family val="2"/>
      </rPr>
      <t xml:space="preserve">     </t>
    </r>
  </si>
  <si>
    <t>水果</t>
  </si>
  <si>
    <r>
      <t>韓國紫菜</t>
    </r>
    <r>
      <rPr>
        <sz val="11"/>
        <color indexed="8"/>
        <rFont val="Arial"/>
        <family val="2"/>
      </rPr>
      <t xml:space="preserve">  </t>
    </r>
  </si>
  <si>
    <r>
      <t>蕃茄醬-小</t>
    </r>
    <r>
      <rPr>
        <sz val="11"/>
        <color indexed="8"/>
        <rFont val="Arial"/>
        <family val="2"/>
      </rPr>
      <t xml:space="preserve"> /</t>
    </r>
    <r>
      <rPr>
        <sz val="11"/>
        <color indexed="8"/>
        <rFont val="細明體"/>
        <family val="3"/>
      </rPr>
      <t>自備</t>
    </r>
    <r>
      <rPr>
        <sz val="11"/>
        <color indexed="8"/>
        <rFont val="Arial"/>
        <family val="2"/>
      </rPr>
      <t xml:space="preserve">   </t>
    </r>
  </si>
  <si>
    <r>
      <t>磨菇醬-小</t>
    </r>
    <r>
      <rPr>
        <sz val="11"/>
        <color indexed="8"/>
        <rFont val="Arial"/>
        <family val="2"/>
      </rPr>
      <t xml:space="preserve"> /</t>
    </r>
    <r>
      <rPr>
        <sz val="11"/>
        <color indexed="8"/>
        <rFont val="細明體"/>
        <family val="3"/>
      </rPr>
      <t>自備</t>
    </r>
  </si>
  <si>
    <r>
      <t>黑胡椒醬-小</t>
    </r>
    <r>
      <rPr>
        <sz val="11"/>
        <color indexed="8"/>
        <rFont val="Arial"/>
        <family val="2"/>
      </rPr>
      <t>/</t>
    </r>
    <r>
      <rPr>
        <sz val="11"/>
        <color indexed="8"/>
        <rFont val="細明體"/>
        <family val="3"/>
      </rPr>
      <t>自備</t>
    </r>
    <r>
      <rPr>
        <sz val="11"/>
        <color indexed="8"/>
        <rFont val="Arial"/>
        <family val="2"/>
      </rPr>
      <t xml:space="preserve"> </t>
    </r>
  </si>
  <si>
    <t>101學年度第1學期六腳鄉灣內國小營養午餐食譜菜單 第一週</t>
  </si>
  <si>
    <r>
      <t>冬粉</t>
    </r>
    <r>
      <rPr>
        <sz val="11"/>
        <rFont val="Arial"/>
        <family val="2"/>
      </rPr>
      <t xml:space="preserve">    </t>
    </r>
  </si>
  <si>
    <r>
      <t xml:space="preserve">  </t>
    </r>
    <r>
      <rPr>
        <sz val="11"/>
        <rFont val="細明體"/>
        <family val="3"/>
      </rPr>
      <t>用餐人數</t>
    </r>
    <r>
      <rPr>
        <sz val="11"/>
        <rFont val="Arial"/>
        <family val="2"/>
      </rPr>
      <t>:</t>
    </r>
    <r>
      <rPr>
        <sz val="11"/>
        <color indexed="10"/>
        <rFont val="Arial"/>
        <family val="2"/>
      </rPr>
      <t>237</t>
    </r>
    <r>
      <rPr>
        <sz val="11"/>
        <rFont val="細明體"/>
        <family val="3"/>
      </rPr>
      <t>人+備份12人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</si>
</sst>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星期一&quot;"/>
    <numFmt numFmtId="185" formatCode="&quot;熱量&quot;0&quot;卡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&quot;主食&quot;0.0&quot;份&quot;"/>
    <numFmt numFmtId="191" formatCode="&quot;蛋白質&quot;0.0&quot;份&quot;"/>
    <numFmt numFmtId="192" formatCode="&quot;油脂&quot;0&quot;份&quot;"/>
    <numFmt numFmtId="193" formatCode="&quot;蔬菜&quot;0.0&quot;份&quot;"/>
    <numFmt numFmtId="194" formatCode="&quot;熱量&quot;0&quot;Kcal&quot;"/>
    <numFmt numFmtId="195" formatCode="&quot;水果&quot;0&quot;份&quot;"/>
    <numFmt numFmtId="196" formatCode="&quot;糖&quot;0&quot;g&quot;"/>
    <numFmt numFmtId="197" formatCode="m&quot;月&quot;d&quot;日&quot;;@"/>
    <numFmt numFmtId="198" formatCode="[$-404]aaaa;@"/>
    <numFmt numFmtId="199" formatCode="0.0"/>
    <numFmt numFmtId="200" formatCode="0.000_ 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細明體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0" fontId="0" fillId="0" borderId="11" xfId="0" applyNumberFormat="1" applyFont="1" applyBorder="1" applyAlignment="1">
      <alignment horizontal="left" vertical="center" shrinkToFit="1"/>
    </xf>
    <xf numFmtId="181" fontId="1" fillId="0" borderId="11" xfId="0" applyNumberFormat="1" applyFont="1" applyFill="1" applyBorder="1" applyAlignment="1">
      <alignment horizontal="left" vertical="center" shrinkToFit="1"/>
    </xf>
    <xf numFmtId="181" fontId="1" fillId="0" borderId="11" xfId="33" applyNumberFormat="1" applyFont="1" applyFill="1" applyBorder="1" applyAlignment="1">
      <alignment horizontal="left" vertical="center" shrinkToFit="1"/>
      <protection/>
    </xf>
    <xf numFmtId="0" fontId="24" fillId="0" borderId="11" xfId="0" applyFont="1" applyBorder="1" applyAlignment="1">
      <alignment horizontal="center" vertical="center"/>
    </xf>
    <xf numFmtId="191" fontId="0" fillId="0" borderId="12" xfId="0" applyNumberFormat="1" applyFont="1" applyBorder="1" applyAlignment="1">
      <alignment horizontal="left" vertical="center" shrinkToFit="1"/>
    </xf>
    <xf numFmtId="182" fontId="1" fillId="0" borderId="12" xfId="0" applyNumberFormat="1" applyFont="1" applyFill="1" applyBorder="1" applyAlignment="1">
      <alignment horizontal="left" vertical="center" shrinkToFit="1"/>
    </xf>
    <xf numFmtId="181" fontId="1" fillId="0" borderId="12" xfId="33" applyNumberFormat="1" applyFont="1" applyFill="1" applyBorder="1" applyAlignment="1">
      <alignment horizontal="left" vertical="center" shrinkToFit="1"/>
      <protection/>
    </xf>
    <xf numFmtId="49" fontId="20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192" fontId="0" fillId="0" borderId="12" xfId="0" applyNumberFormat="1" applyFont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 horizontal="left" vertical="center" shrinkToFit="1"/>
    </xf>
    <xf numFmtId="193" fontId="0" fillId="0" borderId="12" xfId="0" applyNumberFormat="1" applyFont="1" applyBorder="1" applyAlignment="1">
      <alignment horizontal="left" vertical="center" shrinkToFit="1"/>
    </xf>
    <xf numFmtId="194" fontId="1" fillId="0" borderId="12" xfId="0" applyNumberFormat="1" applyFont="1" applyFill="1" applyBorder="1" applyAlignment="1">
      <alignment horizontal="left" vertical="center" shrinkToFit="1"/>
    </xf>
    <xf numFmtId="185" fontId="1" fillId="0" borderId="12" xfId="33" applyNumberFormat="1" applyFont="1" applyFill="1" applyBorder="1" applyAlignment="1">
      <alignment horizontal="left" vertical="center" shrinkToFit="1"/>
      <protection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95" fontId="0" fillId="0" borderId="12" xfId="0" applyNumberFormat="1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33" applyFont="1" applyFill="1" applyBorder="1" applyAlignment="1">
      <alignment vertical="center" shrinkToFit="1"/>
      <protection/>
    </xf>
    <xf numFmtId="196" fontId="0" fillId="0" borderId="12" xfId="0" applyNumberFormat="1" applyFont="1" applyBorder="1" applyAlignment="1">
      <alignment horizontal="left" vertical="center" shrinkToFit="1"/>
    </xf>
    <xf numFmtId="190" fontId="0" fillId="0" borderId="12" xfId="0" applyNumberFormat="1" applyFont="1" applyBorder="1" applyAlignment="1">
      <alignment horizontal="left" vertical="center" shrinkToFit="1"/>
    </xf>
    <xf numFmtId="181" fontId="1" fillId="0" borderId="12" xfId="0" applyNumberFormat="1" applyFont="1" applyFill="1" applyBorder="1" applyAlignment="1">
      <alignment horizontal="left" vertical="center" shrinkToFit="1"/>
    </xf>
    <xf numFmtId="181" fontId="1" fillId="0" borderId="15" xfId="33" applyNumberFormat="1" applyFont="1" applyFill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185" fontId="1" fillId="0" borderId="15" xfId="33" applyNumberFormat="1" applyFont="1" applyFill="1" applyBorder="1" applyAlignment="1">
      <alignment horizontal="left" vertical="center" shrinkToFit="1"/>
      <protection/>
    </xf>
    <xf numFmtId="0" fontId="2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192" fontId="0" fillId="0" borderId="16" xfId="0" applyNumberFormat="1" applyFont="1" applyBorder="1" applyAlignment="1">
      <alignment horizontal="left" vertical="center" shrinkToFit="1"/>
    </xf>
    <xf numFmtId="183" fontId="1" fillId="0" borderId="16" xfId="0" applyNumberFormat="1" applyFont="1" applyFill="1" applyBorder="1" applyAlignment="1">
      <alignment horizontal="left" vertical="center" shrinkToFit="1"/>
    </xf>
    <xf numFmtId="181" fontId="1" fillId="0" borderId="16" xfId="33" applyNumberFormat="1" applyFont="1" applyFill="1" applyBorder="1" applyAlignment="1">
      <alignment horizontal="left" vertical="center" shrinkToFi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R11" sqref="R11:U11"/>
    </sheetView>
  </sheetViews>
  <sheetFormatPr defaultColWidth="9.00390625" defaultRowHeight="16.5"/>
  <cols>
    <col min="1" max="1" width="5.625" style="47" customWidth="1"/>
    <col min="2" max="2" width="3.625" style="47" customWidth="1"/>
    <col min="3" max="3" width="15.50390625" style="2" customWidth="1"/>
    <col min="4" max="4" width="4.625" style="1" customWidth="1"/>
    <col min="5" max="5" width="4.625" style="2" customWidth="1"/>
    <col min="6" max="6" width="5.50390625" style="1" hidden="1" customWidth="1"/>
    <col min="7" max="7" width="2.625" style="1" hidden="1" customWidth="1"/>
    <col min="8" max="8" width="11.25390625" style="2" customWidth="1"/>
    <col min="9" max="9" width="4.625" style="1" customWidth="1"/>
    <col min="10" max="10" width="4.625" style="2" customWidth="1"/>
    <col min="11" max="12" width="2.625" style="1" hidden="1" customWidth="1"/>
    <col min="13" max="13" width="8.875" style="2" customWidth="1"/>
    <col min="14" max="14" width="4.625" style="1" customWidth="1"/>
    <col min="15" max="15" width="4.625" style="2" customWidth="1"/>
    <col min="16" max="16" width="2.125" style="1" hidden="1" customWidth="1"/>
    <col min="17" max="17" width="2.625" style="1" hidden="1" customWidth="1"/>
    <col min="18" max="18" width="10.625" style="2" customWidth="1"/>
    <col min="19" max="19" width="6.125" style="1" customWidth="1"/>
    <col min="20" max="20" width="4.625" style="2" customWidth="1"/>
    <col min="21" max="21" width="0.12890625" style="1" customWidth="1"/>
    <col min="22" max="22" width="2.625" style="1" hidden="1" customWidth="1"/>
    <col min="23" max="23" width="6.125" style="2" customWidth="1"/>
    <col min="24" max="24" width="6.375" style="1" customWidth="1"/>
    <col min="25" max="25" width="4.625" style="2" customWidth="1"/>
    <col min="26" max="27" width="0.2421875" style="1" hidden="1" customWidth="1"/>
    <col min="28" max="29" width="11.00390625" style="3" customWidth="1"/>
    <col min="30" max="30" width="14.375" style="3" customWidth="1"/>
    <col min="31" max="16384" width="9.00390625" style="3" customWidth="1"/>
  </cols>
  <sheetData>
    <row r="1" spans="1:23" ht="19.5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P1" s="49"/>
      <c r="Q1" s="49"/>
      <c r="R1" s="70" t="s">
        <v>71</v>
      </c>
      <c r="S1" s="70"/>
      <c r="T1" s="70"/>
      <c r="U1" s="70"/>
      <c r="V1" s="70"/>
      <c r="W1" s="70"/>
    </row>
    <row r="2" spans="1:30" ht="16.5">
      <c r="A2" s="4" t="s">
        <v>0</v>
      </c>
      <c r="B2" s="5" t="s">
        <v>0</v>
      </c>
      <c r="C2" s="66" t="s">
        <v>1</v>
      </c>
      <c r="D2" s="67"/>
      <c r="E2" s="67"/>
      <c r="F2" s="68"/>
      <c r="G2" s="52" t="s">
        <v>0</v>
      </c>
      <c r="H2" s="66" t="s">
        <v>2</v>
      </c>
      <c r="I2" s="67"/>
      <c r="J2" s="67"/>
      <c r="K2" s="68"/>
      <c r="L2" s="52" t="s">
        <v>0</v>
      </c>
      <c r="M2" s="69" t="s">
        <v>61</v>
      </c>
      <c r="N2" s="67"/>
      <c r="O2" s="67"/>
      <c r="P2" s="73"/>
      <c r="Q2" s="52" t="s">
        <v>0</v>
      </c>
      <c r="R2" s="74" t="s">
        <v>3</v>
      </c>
      <c r="S2" s="75"/>
      <c r="T2" s="75"/>
      <c r="U2" s="73"/>
      <c r="V2" s="52" t="s">
        <v>0</v>
      </c>
      <c r="W2" s="71" t="s">
        <v>64</v>
      </c>
      <c r="X2" s="67"/>
      <c r="Y2" s="67"/>
      <c r="Z2" s="67"/>
      <c r="AA2" s="72"/>
      <c r="AB2" s="6">
        <v>4.1</v>
      </c>
      <c r="AC2" s="7">
        <f>AB2*2+AB3*7+AB5</f>
        <v>26.7</v>
      </c>
      <c r="AD2" s="8" t="s">
        <v>47</v>
      </c>
    </row>
    <row r="3" spans="1:30" ht="16.5">
      <c r="A3" s="4" t="s">
        <v>48</v>
      </c>
      <c r="B3" s="9"/>
      <c r="C3" s="55" t="s">
        <v>4</v>
      </c>
      <c r="D3" s="56" t="s">
        <v>5</v>
      </c>
      <c r="E3" s="57" t="s">
        <v>49</v>
      </c>
      <c r="F3" s="56" t="s">
        <v>0</v>
      </c>
      <c r="G3" s="56" t="s">
        <v>0</v>
      </c>
      <c r="H3" s="55" t="s">
        <v>4</v>
      </c>
      <c r="I3" s="56" t="s">
        <v>5</v>
      </c>
      <c r="J3" s="57" t="s">
        <v>49</v>
      </c>
      <c r="K3" s="56" t="s">
        <v>0</v>
      </c>
      <c r="L3" s="56" t="s">
        <v>0</v>
      </c>
      <c r="M3" s="55" t="s">
        <v>4</v>
      </c>
      <c r="N3" s="56" t="s">
        <v>5</v>
      </c>
      <c r="O3" s="57" t="s">
        <v>49</v>
      </c>
      <c r="P3" s="56" t="s">
        <v>0</v>
      </c>
      <c r="Q3" s="56" t="s">
        <v>0</v>
      </c>
      <c r="R3" s="55" t="s">
        <v>4</v>
      </c>
      <c r="S3" s="56" t="s">
        <v>5</v>
      </c>
      <c r="T3" s="57" t="s">
        <v>49</v>
      </c>
      <c r="U3" s="56" t="s">
        <v>0</v>
      </c>
      <c r="V3" s="56" t="s">
        <v>0</v>
      </c>
      <c r="W3" s="55" t="s">
        <v>4</v>
      </c>
      <c r="X3" s="56" t="s">
        <v>5</v>
      </c>
      <c r="Y3" s="57" t="s">
        <v>49</v>
      </c>
      <c r="Z3" s="56" t="s">
        <v>0</v>
      </c>
      <c r="AA3" s="56" t="s">
        <v>0</v>
      </c>
      <c r="AB3" s="10">
        <v>2.4</v>
      </c>
      <c r="AC3" s="11">
        <f>+AB3*5+AB4*5</f>
        <v>22</v>
      </c>
      <c r="AD3" s="12" t="s">
        <v>50</v>
      </c>
    </row>
    <row r="4" spans="1:30" ht="16.5">
      <c r="A4" s="13" t="s">
        <v>51</v>
      </c>
      <c r="B4" s="14"/>
      <c r="C4" s="58" t="s">
        <v>6</v>
      </c>
      <c r="D4" s="59">
        <v>5</v>
      </c>
      <c r="E4" s="60" t="s">
        <v>7</v>
      </c>
      <c r="F4" s="59" t="s">
        <v>0</v>
      </c>
      <c r="G4" s="61" t="s">
        <v>0</v>
      </c>
      <c r="H4" s="58" t="s">
        <v>8</v>
      </c>
      <c r="I4" s="59">
        <v>0.6</v>
      </c>
      <c r="J4" s="60" t="s">
        <v>7</v>
      </c>
      <c r="K4" s="59" t="s">
        <v>0</v>
      </c>
      <c r="L4" s="61" t="s">
        <v>0</v>
      </c>
      <c r="M4" s="62" t="s">
        <v>62</v>
      </c>
      <c r="N4" s="76">
        <v>18</v>
      </c>
      <c r="O4" s="60" t="s">
        <v>7</v>
      </c>
      <c r="P4" s="59" t="s">
        <v>0</v>
      </c>
      <c r="Q4" s="61" t="s">
        <v>0</v>
      </c>
      <c r="R4" s="58" t="s">
        <v>10</v>
      </c>
      <c r="S4" s="59">
        <v>0.1</v>
      </c>
      <c r="T4" s="60" t="s">
        <v>7</v>
      </c>
      <c r="U4" s="59" t="s">
        <v>0</v>
      </c>
      <c r="V4" s="61" t="s">
        <v>0</v>
      </c>
      <c r="W4" s="62" t="s">
        <v>52</v>
      </c>
      <c r="X4" s="76">
        <v>249</v>
      </c>
      <c r="Y4" s="60" t="s">
        <v>11</v>
      </c>
      <c r="Z4" s="59" t="s">
        <v>0</v>
      </c>
      <c r="AA4" s="61" t="s">
        <v>0</v>
      </c>
      <c r="AB4" s="20">
        <v>2</v>
      </c>
      <c r="AC4" s="21">
        <f>AB2*15+AB5*5+AB6*15+AB7</f>
        <v>87</v>
      </c>
      <c r="AD4" s="12" t="s">
        <v>53</v>
      </c>
    </row>
    <row r="5" spans="1:30" ht="16.5">
      <c r="A5" s="13" t="s">
        <v>54</v>
      </c>
      <c r="B5" s="14" t="s">
        <v>55</v>
      </c>
      <c r="C5" s="58" t="s">
        <v>8</v>
      </c>
      <c r="D5" s="59">
        <v>1</v>
      </c>
      <c r="E5" s="60" t="s">
        <v>7</v>
      </c>
      <c r="F5" s="59" t="s">
        <v>0</v>
      </c>
      <c r="G5" s="61" t="s">
        <v>0</v>
      </c>
      <c r="H5" s="58" t="s">
        <v>12</v>
      </c>
      <c r="I5" s="76">
        <v>15</v>
      </c>
      <c r="J5" s="60" t="s">
        <v>7</v>
      </c>
      <c r="K5" s="59" t="s">
        <v>0</v>
      </c>
      <c r="L5" s="61" t="s">
        <v>0</v>
      </c>
      <c r="M5" s="62" t="s">
        <v>63</v>
      </c>
      <c r="N5" s="59">
        <v>1</v>
      </c>
      <c r="O5" s="60" t="s">
        <v>7</v>
      </c>
      <c r="P5" s="59" t="s">
        <v>0</v>
      </c>
      <c r="Q5" s="61" t="s">
        <v>0</v>
      </c>
      <c r="R5" s="58" t="s">
        <v>13</v>
      </c>
      <c r="S5" s="59">
        <v>2.5</v>
      </c>
      <c r="T5" s="60" t="s">
        <v>7</v>
      </c>
      <c r="U5" s="59" t="s">
        <v>0</v>
      </c>
      <c r="V5" s="61" t="s">
        <v>0</v>
      </c>
      <c r="W5" s="62"/>
      <c r="X5" s="59" t="s">
        <v>14</v>
      </c>
      <c r="Y5" s="60" t="s">
        <v>15</v>
      </c>
      <c r="Z5" s="59" t="s">
        <v>0</v>
      </c>
      <c r="AA5" s="61" t="s">
        <v>0</v>
      </c>
      <c r="AB5" s="22">
        <v>1.7</v>
      </c>
      <c r="AC5" s="23">
        <f>AC2*4+AC3*9+AC4*4</f>
        <v>652.8</v>
      </c>
      <c r="AD5" s="24" t="s">
        <v>56</v>
      </c>
    </row>
    <row r="6" spans="1:30" ht="16.5">
      <c r="A6" s="25" t="s">
        <v>16</v>
      </c>
      <c r="B6" s="26" t="s">
        <v>17</v>
      </c>
      <c r="C6" s="58" t="s">
        <v>18</v>
      </c>
      <c r="D6" s="76">
        <v>5</v>
      </c>
      <c r="E6" s="60" t="s">
        <v>7</v>
      </c>
      <c r="F6" s="59" t="s">
        <v>0</v>
      </c>
      <c r="G6" s="61" t="s">
        <v>0</v>
      </c>
      <c r="H6" s="58" t="s">
        <v>19</v>
      </c>
      <c r="I6" s="76">
        <v>1</v>
      </c>
      <c r="J6" s="60" t="s">
        <v>7</v>
      </c>
      <c r="K6" s="59" t="s">
        <v>0</v>
      </c>
      <c r="L6" s="61" t="s">
        <v>0</v>
      </c>
      <c r="M6" s="58" t="s">
        <v>20</v>
      </c>
      <c r="N6" s="59">
        <v>0.5</v>
      </c>
      <c r="O6" s="60" t="s">
        <v>21</v>
      </c>
      <c r="P6" s="59" t="s">
        <v>0</v>
      </c>
      <c r="Q6" s="61" t="s">
        <v>0</v>
      </c>
      <c r="R6" s="62" t="s">
        <v>65</v>
      </c>
      <c r="S6" s="59">
        <v>0.8</v>
      </c>
      <c r="T6" s="60" t="s">
        <v>22</v>
      </c>
      <c r="U6" s="59" t="s">
        <v>0</v>
      </c>
      <c r="V6" s="61" t="s">
        <v>0</v>
      </c>
      <c r="W6" s="58" t="s">
        <v>23</v>
      </c>
      <c r="X6" s="59" t="s">
        <v>14</v>
      </c>
      <c r="Y6" s="60" t="s">
        <v>15</v>
      </c>
      <c r="Z6" s="59" t="s">
        <v>0</v>
      </c>
      <c r="AA6" s="61" t="s">
        <v>0</v>
      </c>
      <c r="AB6" s="27">
        <v>1</v>
      </c>
      <c r="AC6" s="28"/>
      <c r="AD6" s="29"/>
    </row>
    <row r="7" spans="1:30" ht="16.5">
      <c r="A7" s="25" t="s">
        <v>0</v>
      </c>
      <c r="B7" s="26" t="s">
        <v>0</v>
      </c>
      <c r="C7" s="58" t="s">
        <v>24</v>
      </c>
      <c r="D7" s="59">
        <v>9</v>
      </c>
      <c r="E7" s="60" t="s">
        <v>7</v>
      </c>
      <c r="F7" s="59" t="s">
        <v>0</v>
      </c>
      <c r="G7" s="61" t="s">
        <v>0</v>
      </c>
      <c r="H7" s="58" t="s">
        <v>25</v>
      </c>
      <c r="I7" s="59">
        <v>2</v>
      </c>
      <c r="J7" s="60" t="s">
        <v>7</v>
      </c>
      <c r="K7" s="59" t="s">
        <v>0</v>
      </c>
      <c r="L7" s="61" t="s">
        <v>0</v>
      </c>
      <c r="M7" s="58" t="s">
        <v>23</v>
      </c>
      <c r="N7" s="59" t="s">
        <v>14</v>
      </c>
      <c r="O7" s="60" t="s">
        <v>15</v>
      </c>
      <c r="P7" s="59" t="s">
        <v>0</v>
      </c>
      <c r="Q7" s="61" t="s">
        <v>0</v>
      </c>
      <c r="R7" s="58" t="s">
        <v>26</v>
      </c>
      <c r="S7" s="59">
        <v>1</v>
      </c>
      <c r="T7" s="60" t="s">
        <v>7</v>
      </c>
      <c r="U7" s="59" t="s">
        <v>0</v>
      </c>
      <c r="V7" s="61" t="s">
        <v>0</v>
      </c>
      <c r="W7" s="58" t="s">
        <v>23</v>
      </c>
      <c r="X7" s="59" t="s">
        <v>14</v>
      </c>
      <c r="Y7" s="60" t="s">
        <v>15</v>
      </c>
      <c r="Z7" s="59" t="s">
        <v>0</v>
      </c>
      <c r="AA7" s="61" t="s">
        <v>0</v>
      </c>
      <c r="AB7" s="30">
        <v>2</v>
      </c>
      <c r="AC7" s="28"/>
      <c r="AD7" s="29"/>
    </row>
    <row r="8" spans="1:30" ht="16.5">
      <c r="A8" s="25" t="s">
        <v>0</v>
      </c>
      <c r="B8" s="26" t="s">
        <v>0</v>
      </c>
      <c r="C8" s="58" t="s">
        <v>27</v>
      </c>
      <c r="D8" s="59">
        <v>3</v>
      </c>
      <c r="E8" s="60" t="s">
        <v>28</v>
      </c>
      <c r="F8" s="59" t="s">
        <v>0</v>
      </c>
      <c r="G8" s="61" t="s">
        <v>0</v>
      </c>
      <c r="H8" s="58" t="s">
        <v>29</v>
      </c>
      <c r="I8" s="59">
        <v>0.5</v>
      </c>
      <c r="J8" s="60" t="s">
        <v>21</v>
      </c>
      <c r="K8" s="59" t="s">
        <v>0</v>
      </c>
      <c r="L8" s="61" t="s">
        <v>0</v>
      </c>
      <c r="M8" s="58" t="s">
        <v>23</v>
      </c>
      <c r="N8" s="59" t="s">
        <v>14</v>
      </c>
      <c r="O8" s="60" t="s">
        <v>15</v>
      </c>
      <c r="P8" s="59" t="s">
        <v>0</v>
      </c>
      <c r="Q8" s="61" t="s">
        <v>0</v>
      </c>
      <c r="R8" s="58" t="s">
        <v>23</v>
      </c>
      <c r="S8" s="59" t="s">
        <v>14</v>
      </c>
      <c r="T8" s="60" t="s">
        <v>15</v>
      </c>
      <c r="U8" s="59" t="s">
        <v>0</v>
      </c>
      <c r="V8" s="61" t="s">
        <v>0</v>
      </c>
      <c r="W8" s="58" t="s">
        <v>23</v>
      </c>
      <c r="X8" s="59" t="s">
        <v>14</v>
      </c>
      <c r="Y8" s="60" t="s">
        <v>15</v>
      </c>
      <c r="Z8" s="59" t="s">
        <v>0</v>
      </c>
      <c r="AA8" s="61" t="s">
        <v>0</v>
      </c>
      <c r="AB8" s="31"/>
      <c r="AC8" s="32"/>
      <c r="AD8" s="33"/>
    </row>
    <row r="9" spans="1:30" ht="16.5">
      <c r="A9" s="25" t="s">
        <v>0</v>
      </c>
      <c r="B9" s="26" t="s">
        <v>0</v>
      </c>
      <c r="C9" s="58" t="s">
        <v>20</v>
      </c>
      <c r="D9" s="59">
        <v>0.5</v>
      </c>
      <c r="E9" s="60" t="s">
        <v>21</v>
      </c>
      <c r="F9" s="59" t="s">
        <v>0</v>
      </c>
      <c r="G9" s="61" t="s">
        <v>0</v>
      </c>
      <c r="H9" s="58" t="s">
        <v>23</v>
      </c>
      <c r="I9" s="59" t="s">
        <v>14</v>
      </c>
      <c r="J9" s="60" t="s">
        <v>15</v>
      </c>
      <c r="K9" s="59" t="s">
        <v>0</v>
      </c>
      <c r="L9" s="61" t="s">
        <v>0</v>
      </c>
      <c r="M9" s="58" t="s">
        <v>23</v>
      </c>
      <c r="N9" s="59" t="s">
        <v>14</v>
      </c>
      <c r="O9" s="60" t="s">
        <v>15</v>
      </c>
      <c r="P9" s="59" t="s">
        <v>0</v>
      </c>
      <c r="Q9" s="61" t="s">
        <v>0</v>
      </c>
      <c r="R9" s="58" t="s">
        <v>23</v>
      </c>
      <c r="S9" s="59" t="s">
        <v>14</v>
      </c>
      <c r="T9" s="60" t="s">
        <v>15</v>
      </c>
      <c r="U9" s="59" t="s">
        <v>0</v>
      </c>
      <c r="V9" s="61" t="s">
        <v>0</v>
      </c>
      <c r="W9" s="58" t="s">
        <v>23</v>
      </c>
      <c r="X9" s="59" t="s">
        <v>14</v>
      </c>
      <c r="Y9" s="60" t="s">
        <v>15</v>
      </c>
      <c r="Z9" s="59" t="s">
        <v>0</v>
      </c>
      <c r="AA9" s="61" t="s">
        <v>0</v>
      </c>
      <c r="AB9" s="20"/>
      <c r="AC9" s="21"/>
      <c r="AD9" s="33"/>
    </row>
    <row r="10" spans="1:30" ht="16.5">
      <c r="A10" s="34" t="s">
        <v>0</v>
      </c>
      <c r="B10" s="35" t="s">
        <v>0</v>
      </c>
      <c r="C10" s="65" t="s">
        <v>66</v>
      </c>
      <c r="D10" s="63">
        <v>2</v>
      </c>
      <c r="E10" s="54" t="s">
        <v>30</v>
      </c>
      <c r="F10" s="63" t="s">
        <v>0</v>
      </c>
      <c r="G10" s="64" t="s">
        <v>0</v>
      </c>
      <c r="H10" s="53" t="s">
        <v>23</v>
      </c>
      <c r="I10" s="63" t="s">
        <v>14</v>
      </c>
      <c r="J10" s="54" t="s">
        <v>15</v>
      </c>
      <c r="K10" s="63" t="s">
        <v>0</v>
      </c>
      <c r="L10" s="64" t="s">
        <v>0</v>
      </c>
      <c r="M10" s="53" t="s">
        <v>23</v>
      </c>
      <c r="N10" s="63" t="s">
        <v>14</v>
      </c>
      <c r="O10" s="54" t="s">
        <v>15</v>
      </c>
      <c r="P10" s="63" t="s">
        <v>0</v>
      </c>
      <c r="Q10" s="64" t="s">
        <v>0</v>
      </c>
      <c r="R10" s="53" t="s">
        <v>23</v>
      </c>
      <c r="S10" s="63" t="s">
        <v>14</v>
      </c>
      <c r="T10" s="54" t="s">
        <v>15</v>
      </c>
      <c r="U10" s="63" t="s">
        <v>0</v>
      </c>
      <c r="V10" s="64" t="s">
        <v>0</v>
      </c>
      <c r="W10" s="53" t="s">
        <v>23</v>
      </c>
      <c r="X10" s="63" t="s">
        <v>14</v>
      </c>
      <c r="Y10" s="54" t="s">
        <v>15</v>
      </c>
      <c r="Z10" s="63" t="s">
        <v>0</v>
      </c>
      <c r="AA10" s="64" t="s">
        <v>0</v>
      </c>
      <c r="AB10" s="22"/>
      <c r="AC10" s="23"/>
      <c r="AD10" s="41"/>
    </row>
    <row r="11" spans="1:30" ht="16.5">
      <c r="A11" s="4" t="s">
        <v>0</v>
      </c>
      <c r="B11" s="5" t="s">
        <v>0</v>
      </c>
      <c r="C11" s="69" t="s">
        <v>57</v>
      </c>
      <c r="D11" s="67"/>
      <c r="E11" s="67"/>
      <c r="F11" s="68"/>
      <c r="G11" s="52" t="s">
        <v>0</v>
      </c>
      <c r="H11" s="66" t="s">
        <v>31</v>
      </c>
      <c r="I11" s="67"/>
      <c r="J11" s="67"/>
      <c r="K11" s="68"/>
      <c r="L11" s="52" t="s">
        <v>0</v>
      </c>
      <c r="M11" s="66" t="s">
        <v>32</v>
      </c>
      <c r="N11" s="67"/>
      <c r="O11" s="67"/>
      <c r="P11" s="68"/>
      <c r="Q11" s="52" t="s">
        <v>0</v>
      </c>
      <c r="R11" s="66" t="s">
        <v>33</v>
      </c>
      <c r="S11" s="67"/>
      <c r="T11" s="67"/>
      <c r="U11" s="68"/>
      <c r="V11" s="52" t="s">
        <v>0</v>
      </c>
      <c r="W11" s="66" t="s">
        <v>0</v>
      </c>
      <c r="X11" s="67"/>
      <c r="Y11" s="67"/>
      <c r="Z11" s="67"/>
      <c r="AA11" s="72"/>
      <c r="AB11" s="6">
        <v>5.3</v>
      </c>
      <c r="AC11" s="7">
        <f>AB11*2+AB12*7+AB14</f>
        <v>24.8</v>
      </c>
      <c r="AD11" s="8" t="s">
        <v>47</v>
      </c>
    </row>
    <row r="12" spans="1:30" ht="16.5">
      <c r="A12" s="4" t="s">
        <v>48</v>
      </c>
      <c r="B12" s="42" t="s">
        <v>34</v>
      </c>
      <c r="C12" s="55" t="s">
        <v>4</v>
      </c>
      <c r="D12" s="56" t="s">
        <v>5</v>
      </c>
      <c r="E12" s="57" t="s">
        <v>49</v>
      </c>
      <c r="F12" s="56" t="s">
        <v>0</v>
      </c>
      <c r="G12" s="56" t="s">
        <v>0</v>
      </c>
      <c r="H12" s="55" t="s">
        <v>4</v>
      </c>
      <c r="I12" s="56" t="s">
        <v>5</v>
      </c>
      <c r="J12" s="57" t="s">
        <v>49</v>
      </c>
      <c r="K12" s="56" t="s">
        <v>0</v>
      </c>
      <c r="L12" s="56" t="s">
        <v>0</v>
      </c>
      <c r="M12" s="55" t="s">
        <v>4</v>
      </c>
      <c r="N12" s="56" t="s">
        <v>5</v>
      </c>
      <c r="O12" s="57" t="s">
        <v>49</v>
      </c>
      <c r="P12" s="56" t="s">
        <v>0</v>
      </c>
      <c r="Q12" s="56" t="s">
        <v>0</v>
      </c>
      <c r="R12" s="55" t="s">
        <v>4</v>
      </c>
      <c r="S12" s="56" t="s">
        <v>5</v>
      </c>
      <c r="T12" s="57" t="s">
        <v>49</v>
      </c>
      <c r="U12" s="56" t="s">
        <v>0</v>
      </c>
      <c r="V12" s="56" t="s">
        <v>0</v>
      </c>
      <c r="W12" s="55" t="s">
        <v>4</v>
      </c>
      <c r="X12" s="56" t="s">
        <v>5</v>
      </c>
      <c r="Y12" s="57" t="s">
        <v>49</v>
      </c>
      <c r="Z12" s="56" t="s">
        <v>0</v>
      </c>
      <c r="AA12" s="56" t="s">
        <v>0</v>
      </c>
      <c r="AB12" s="10">
        <v>1.7</v>
      </c>
      <c r="AC12" s="11">
        <f>AB12*5+AB13*5</f>
        <v>23.5</v>
      </c>
      <c r="AD12" s="12" t="s">
        <v>50</v>
      </c>
    </row>
    <row r="13" spans="1:30" ht="16.5">
      <c r="A13" s="13" t="s">
        <v>51</v>
      </c>
      <c r="B13" s="26" t="s">
        <v>0</v>
      </c>
      <c r="C13" s="15" t="s">
        <v>35</v>
      </c>
      <c r="D13" s="78">
        <v>8</v>
      </c>
      <c r="E13" s="17" t="s">
        <v>7</v>
      </c>
      <c r="F13" s="16" t="s">
        <v>0</v>
      </c>
      <c r="G13" s="18" t="s">
        <v>0</v>
      </c>
      <c r="H13" s="15" t="s">
        <v>9</v>
      </c>
      <c r="I13" s="77">
        <v>9</v>
      </c>
      <c r="J13" s="17" t="s">
        <v>7</v>
      </c>
      <c r="K13" s="16" t="s">
        <v>0</v>
      </c>
      <c r="L13" s="18" t="s">
        <v>0</v>
      </c>
      <c r="M13" s="15" t="s">
        <v>36</v>
      </c>
      <c r="N13" s="77">
        <v>19</v>
      </c>
      <c r="O13" s="17" t="s">
        <v>7</v>
      </c>
      <c r="P13" s="16" t="s">
        <v>0</v>
      </c>
      <c r="Q13" s="18" t="s">
        <v>0</v>
      </c>
      <c r="R13" s="15" t="s">
        <v>37</v>
      </c>
      <c r="S13" s="16">
        <v>1</v>
      </c>
      <c r="T13" s="17" t="s">
        <v>7</v>
      </c>
      <c r="U13" s="16" t="s">
        <v>0</v>
      </c>
      <c r="V13" s="18" t="s">
        <v>0</v>
      </c>
      <c r="W13" s="15" t="s">
        <v>23</v>
      </c>
      <c r="X13" s="16" t="s">
        <v>14</v>
      </c>
      <c r="Y13" s="17" t="s">
        <v>15</v>
      </c>
      <c r="Z13" s="16" t="s">
        <v>0</v>
      </c>
      <c r="AA13" s="18" t="s">
        <v>0</v>
      </c>
      <c r="AB13" s="20">
        <v>3</v>
      </c>
      <c r="AC13" s="21">
        <f>AB11*15+AB14*5+AB15*15+AB16</f>
        <v>92</v>
      </c>
      <c r="AD13" s="12" t="s">
        <v>53</v>
      </c>
    </row>
    <row r="14" spans="1:30" ht="16.5">
      <c r="A14" s="13" t="s">
        <v>58</v>
      </c>
      <c r="B14" s="26" t="s">
        <v>0</v>
      </c>
      <c r="C14" s="15" t="s">
        <v>38</v>
      </c>
      <c r="D14" s="77">
        <v>14</v>
      </c>
      <c r="E14" s="17" t="s">
        <v>7</v>
      </c>
      <c r="F14" s="16" t="s">
        <v>0</v>
      </c>
      <c r="G14" s="18" t="s">
        <v>0</v>
      </c>
      <c r="H14" s="15" t="s">
        <v>37</v>
      </c>
      <c r="I14" s="16">
        <v>1</v>
      </c>
      <c r="J14" s="17" t="s">
        <v>7</v>
      </c>
      <c r="K14" s="16" t="s">
        <v>0</v>
      </c>
      <c r="L14" s="18" t="s">
        <v>0</v>
      </c>
      <c r="M14" s="15" t="s">
        <v>20</v>
      </c>
      <c r="N14" s="16">
        <v>0.5</v>
      </c>
      <c r="O14" s="17" t="s">
        <v>21</v>
      </c>
      <c r="P14" s="16" t="s">
        <v>0</v>
      </c>
      <c r="Q14" s="18" t="s">
        <v>0</v>
      </c>
      <c r="R14" s="15" t="s">
        <v>39</v>
      </c>
      <c r="S14" s="16">
        <v>1</v>
      </c>
      <c r="T14" s="17" t="s">
        <v>7</v>
      </c>
      <c r="U14" s="16" t="s">
        <v>0</v>
      </c>
      <c r="V14" s="18" t="s">
        <v>0</v>
      </c>
      <c r="W14" s="15" t="s">
        <v>23</v>
      </c>
      <c r="X14" s="16" t="s">
        <v>14</v>
      </c>
      <c r="Y14" s="17" t="s">
        <v>15</v>
      </c>
      <c r="Z14" s="16" t="s">
        <v>0</v>
      </c>
      <c r="AA14" s="18" t="s">
        <v>0</v>
      </c>
      <c r="AB14" s="22">
        <v>2.3</v>
      </c>
      <c r="AC14" s="23">
        <f>AC11*4+AC12*9+AC13*4</f>
        <v>678.7</v>
      </c>
      <c r="AD14" s="24" t="s">
        <v>56</v>
      </c>
    </row>
    <row r="15" spans="1:30" ht="16.5">
      <c r="A15" s="25" t="s">
        <v>40</v>
      </c>
      <c r="B15" s="26" t="s">
        <v>17</v>
      </c>
      <c r="C15" s="15" t="s">
        <v>37</v>
      </c>
      <c r="D15" s="16">
        <v>1</v>
      </c>
      <c r="E15" s="17" t="s">
        <v>7</v>
      </c>
      <c r="F15" s="16" t="s">
        <v>0</v>
      </c>
      <c r="G15" s="18" t="s">
        <v>0</v>
      </c>
      <c r="H15" s="19" t="s">
        <v>59</v>
      </c>
      <c r="I15" s="16">
        <v>2.5</v>
      </c>
      <c r="J15" s="17" t="s">
        <v>21</v>
      </c>
      <c r="K15" s="16" t="s">
        <v>0</v>
      </c>
      <c r="L15" s="18" t="s">
        <v>0</v>
      </c>
      <c r="M15" s="15" t="s">
        <v>23</v>
      </c>
      <c r="N15" s="16" t="s">
        <v>14</v>
      </c>
      <c r="O15" s="17" t="s">
        <v>15</v>
      </c>
      <c r="P15" s="16" t="s">
        <v>0</v>
      </c>
      <c r="Q15" s="18" t="s">
        <v>0</v>
      </c>
      <c r="R15" s="15" t="s">
        <v>41</v>
      </c>
      <c r="S15" s="16">
        <v>0.5</v>
      </c>
      <c r="T15" s="17" t="s">
        <v>21</v>
      </c>
      <c r="U15" s="16" t="s">
        <v>0</v>
      </c>
      <c r="V15" s="18" t="s">
        <v>0</v>
      </c>
      <c r="W15" s="15" t="s">
        <v>23</v>
      </c>
      <c r="X15" s="16" t="s">
        <v>14</v>
      </c>
      <c r="Y15" s="17" t="s">
        <v>15</v>
      </c>
      <c r="Z15" s="16" t="s">
        <v>0</v>
      </c>
      <c r="AA15" s="18" t="s">
        <v>0</v>
      </c>
      <c r="AB15" s="27">
        <v>0</v>
      </c>
      <c r="AC15" s="28"/>
      <c r="AD15" s="29"/>
    </row>
    <row r="16" spans="1:30" ht="16.5">
      <c r="A16" s="25" t="s">
        <v>0</v>
      </c>
      <c r="B16" s="26" t="s">
        <v>0</v>
      </c>
      <c r="C16" s="19" t="s">
        <v>68</v>
      </c>
      <c r="D16" s="16">
        <v>2</v>
      </c>
      <c r="E16" s="17" t="s">
        <v>30</v>
      </c>
      <c r="F16" s="16" t="s">
        <v>0</v>
      </c>
      <c r="G16" s="18" t="s">
        <v>0</v>
      </c>
      <c r="H16" s="79" t="s">
        <v>70</v>
      </c>
      <c r="I16" s="77">
        <v>5</v>
      </c>
      <c r="J16" s="17" t="s">
        <v>7</v>
      </c>
      <c r="K16" s="16" t="s">
        <v>0</v>
      </c>
      <c r="L16" s="18" t="s">
        <v>0</v>
      </c>
      <c r="M16" s="15" t="s">
        <v>23</v>
      </c>
      <c r="N16" s="16" t="s">
        <v>14</v>
      </c>
      <c r="O16" s="17" t="s">
        <v>15</v>
      </c>
      <c r="P16" s="16" t="s">
        <v>0</v>
      </c>
      <c r="Q16" s="18" t="s">
        <v>0</v>
      </c>
      <c r="R16" s="15" t="s">
        <v>42</v>
      </c>
      <c r="S16" s="16">
        <v>5</v>
      </c>
      <c r="T16" s="17" t="s">
        <v>7</v>
      </c>
      <c r="U16" s="16" t="s">
        <v>0</v>
      </c>
      <c r="V16" s="18" t="s">
        <v>0</v>
      </c>
      <c r="W16" s="15" t="s">
        <v>23</v>
      </c>
      <c r="X16" s="16" t="s">
        <v>14</v>
      </c>
      <c r="Y16" s="17" t="s">
        <v>15</v>
      </c>
      <c r="Z16" s="16" t="s">
        <v>0</v>
      </c>
      <c r="AA16" s="18" t="s">
        <v>0</v>
      </c>
      <c r="AB16" s="30">
        <v>1</v>
      </c>
      <c r="AC16" s="28"/>
      <c r="AD16" s="29"/>
    </row>
    <row r="17" spans="1:30" ht="15.75">
      <c r="A17" s="25" t="s">
        <v>0</v>
      </c>
      <c r="B17" s="26" t="s">
        <v>0</v>
      </c>
      <c r="C17" s="19" t="s">
        <v>67</v>
      </c>
      <c r="D17" s="16">
        <v>2</v>
      </c>
      <c r="E17" s="17" t="s">
        <v>30</v>
      </c>
      <c r="F17" s="16" t="s">
        <v>0</v>
      </c>
      <c r="G17" s="18" t="s">
        <v>0</v>
      </c>
      <c r="H17" s="15" t="s">
        <v>42</v>
      </c>
      <c r="I17" s="16">
        <v>5</v>
      </c>
      <c r="J17" s="17" t="s">
        <v>7</v>
      </c>
      <c r="K17" s="16" t="s">
        <v>0</v>
      </c>
      <c r="L17" s="18" t="s">
        <v>0</v>
      </c>
      <c r="M17" s="15" t="s">
        <v>23</v>
      </c>
      <c r="N17" s="16" t="s">
        <v>14</v>
      </c>
      <c r="O17" s="17" t="s">
        <v>15</v>
      </c>
      <c r="P17" s="16" t="s">
        <v>0</v>
      </c>
      <c r="Q17" s="18" t="s">
        <v>0</v>
      </c>
      <c r="R17" s="15" t="s">
        <v>43</v>
      </c>
      <c r="S17" s="16">
        <v>2.5</v>
      </c>
      <c r="T17" s="17" t="s">
        <v>7</v>
      </c>
      <c r="U17" s="16" t="s">
        <v>0</v>
      </c>
      <c r="V17" s="18" t="s">
        <v>0</v>
      </c>
      <c r="W17" s="15" t="s">
        <v>23</v>
      </c>
      <c r="X17" s="16" t="s">
        <v>14</v>
      </c>
      <c r="Y17" s="17" t="s">
        <v>15</v>
      </c>
      <c r="Z17" s="16" t="s">
        <v>0</v>
      </c>
      <c r="AA17" s="18" t="s">
        <v>0</v>
      </c>
      <c r="AB17" s="43"/>
      <c r="AC17" s="43"/>
      <c r="AD17" s="43"/>
    </row>
    <row r="18" spans="1:30" ht="16.5">
      <c r="A18" s="25" t="s">
        <v>0</v>
      </c>
      <c r="B18" s="26" t="s">
        <v>0</v>
      </c>
      <c r="C18" s="15" t="s">
        <v>23</v>
      </c>
      <c r="D18" s="16" t="s">
        <v>14</v>
      </c>
      <c r="E18" s="17" t="s">
        <v>15</v>
      </c>
      <c r="F18" s="16" t="s">
        <v>0</v>
      </c>
      <c r="G18" s="18" t="s">
        <v>0</v>
      </c>
      <c r="H18" s="15" t="s">
        <v>44</v>
      </c>
      <c r="I18" s="16">
        <v>0.2</v>
      </c>
      <c r="J18" s="17" t="s">
        <v>7</v>
      </c>
      <c r="K18" s="16" t="s">
        <v>0</v>
      </c>
      <c r="L18" s="18" t="s">
        <v>0</v>
      </c>
      <c r="M18" s="15" t="s">
        <v>23</v>
      </c>
      <c r="N18" s="16" t="s">
        <v>14</v>
      </c>
      <c r="O18" s="17" t="s">
        <v>15</v>
      </c>
      <c r="P18" s="16" t="s">
        <v>0</v>
      </c>
      <c r="Q18" s="18" t="s">
        <v>0</v>
      </c>
      <c r="R18" s="15" t="s">
        <v>45</v>
      </c>
      <c r="S18" s="77">
        <v>2</v>
      </c>
      <c r="T18" s="17" t="s">
        <v>7</v>
      </c>
      <c r="U18" s="16" t="s">
        <v>0</v>
      </c>
      <c r="V18" s="18" t="s">
        <v>0</v>
      </c>
      <c r="W18" s="15" t="s">
        <v>23</v>
      </c>
      <c r="X18" s="16" t="s">
        <v>14</v>
      </c>
      <c r="Y18" s="17" t="s">
        <v>15</v>
      </c>
      <c r="Z18" s="16" t="s">
        <v>0</v>
      </c>
      <c r="AA18" s="18" t="s">
        <v>0</v>
      </c>
      <c r="AB18" s="31"/>
      <c r="AC18" s="32"/>
      <c r="AD18" s="12"/>
    </row>
    <row r="19" spans="1:30" ht="16.5">
      <c r="A19" s="25" t="s">
        <v>0</v>
      </c>
      <c r="B19" s="26" t="s">
        <v>0</v>
      </c>
      <c r="C19" s="15" t="s">
        <v>23</v>
      </c>
      <c r="D19" s="16" t="s">
        <v>14</v>
      </c>
      <c r="E19" s="17" t="s">
        <v>15</v>
      </c>
      <c r="F19" s="16" t="s">
        <v>0</v>
      </c>
      <c r="G19" s="18" t="s">
        <v>0</v>
      </c>
      <c r="H19" s="15" t="s">
        <v>23</v>
      </c>
      <c r="I19" s="16" t="s">
        <v>14</v>
      </c>
      <c r="J19" s="17" t="s">
        <v>15</v>
      </c>
      <c r="K19" s="16" t="s">
        <v>0</v>
      </c>
      <c r="L19" s="18" t="s">
        <v>0</v>
      </c>
      <c r="M19" s="15" t="s">
        <v>23</v>
      </c>
      <c r="N19" s="16" t="s">
        <v>14</v>
      </c>
      <c r="O19" s="17" t="s">
        <v>15</v>
      </c>
      <c r="P19" s="16" t="s">
        <v>0</v>
      </c>
      <c r="Q19" s="18" t="s">
        <v>0</v>
      </c>
      <c r="R19" s="15" t="s">
        <v>46</v>
      </c>
      <c r="S19" s="16">
        <v>1</v>
      </c>
      <c r="T19" s="17" t="s">
        <v>7</v>
      </c>
      <c r="U19" s="16" t="s">
        <v>0</v>
      </c>
      <c r="V19" s="18" t="s">
        <v>0</v>
      </c>
      <c r="W19" s="15" t="s">
        <v>23</v>
      </c>
      <c r="X19" s="16" t="s">
        <v>14</v>
      </c>
      <c r="Y19" s="17" t="s">
        <v>15</v>
      </c>
      <c r="Z19" s="16" t="s">
        <v>0</v>
      </c>
      <c r="AA19" s="18" t="s">
        <v>0</v>
      </c>
      <c r="AB19" s="10"/>
      <c r="AC19" s="11"/>
      <c r="AD19" s="12"/>
    </row>
    <row r="20" spans="1:30" ht="16.5">
      <c r="A20" s="34" t="s">
        <v>0</v>
      </c>
      <c r="B20" s="35" t="s">
        <v>0</v>
      </c>
      <c r="C20" s="40" t="s">
        <v>23</v>
      </c>
      <c r="D20" s="37" t="s">
        <v>14</v>
      </c>
      <c r="E20" s="38" t="s">
        <v>15</v>
      </c>
      <c r="F20" s="37" t="s">
        <v>0</v>
      </c>
      <c r="G20" s="39" t="s">
        <v>0</v>
      </c>
      <c r="H20" s="40" t="s">
        <v>23</v>
      </c>
      <c r="I20" s="37" t="s">
        <v>14</v>
      </c>
      <c r="J20" s="38" t="s">
        <v>15</v>
      </c>
      <c r="K20" s="37" t="s">
        <v>0</v>
      </c>
      <c r="L20" s="39" t="s">
        <v>0</v>
      </c>
      <c r="M20" s="40" t="s">
        <v>23</v>
      </c>
      <c r="N20" s="37" t="s">
        <v>14</v>
      </c>
      <c r="O20" s="38" t="s">
        <v>15</v>
      </c>
      <c r="P20" s="37" t="s">
        <v>0</v>
      </c>
      <c r="Q20" s="39" t="s">
        <v>0</v>
      </c>
      <c r="R20" s="36" t="s">
        <v>60</v>
      </c>
      <c r="S20" s="37">
        <v>1</v>
      </c>
      <c r="T20" s="38" t="s">
        <v>7</v>
      </c>
      <c r="U20" s="37" t="s">
        <v>0</v>
      </c>
      <c r="V20" s="39" t="s">
        <v>0</v>
      </c>
      <c r="W20" s="40" t="s">
        <v>23</v>
      </c>
      <c r="X20" s="37" t="s">
        <v>14</v>
      </c>
      <c r="Y20" s="38" t="s">
        <v>15</v>
      </c>
      <c r="Z20" s="37" t="s">
        <v>0</v>
      </c>
      <c r="AA20" s="39" t="s">
        <v>0</v>
      </c>
      <c r="AB20" s="44"/>
      <c r="AC20" s="45"/>
      <c r="AD20" s="46"/>
    </row>
    <row r="21" spans="28:30" ht="14.25">
      <c r="AB21" s="48"/>
      <c r="AC21" s="48"/>
      <c r="AD21" s="48"/>
    </row>
  </sheetData>
  <sheetProtection/>
  <mergeCells count="11">
    <mergeCell ref="R1:W1"/>
    <mergeCell ref="W2:AA2"/>
    <mergeCell ref="W11:AA11"/>
    <mergeCell ref="M11:P11"/>
    <mergeCell ref="R11:U11"/>
    <mergeCell ref="M2:P2"/>
    <mergeCell ref="R2:U2"/>
    <mergeCell ref="C2:F2"/>
    <mergeCell ref="H2:K2"/>
    <mergeCell ref="C11:F11"/>
    <mergeCell ref="H11:K11"/>
  </mergeCells>
  <printOptions horizontalCentered="1" verticalCentered="1"/>
  <pageMargins left="0.35433070866141736" right="0.35433070866141736" top="0.1968503937007874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TIGER-XP</cp:lastModifiedBy>
  <cp:lastPrinted>2012-08-27T03:23:37Z</cp:lastPrinted>
  <dcterms:created xsi:type="dcterms:W3CDTF">2012-08-20T06:34:48Z</dcterms:created>
  <dcterms:modified xsi:type="dcterms:W3CDTF">2012-08-27T03:24:23Z</dcterms:modified>
  <cp:category/>
  <cp:version/>
  <cp:contentType/>
  <cp:contentStatus/>
</cp:coreProperties>
</file>