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20" activeTab="0"/>
  </bookViews>
  <sheets>
    <sheet name="灣內1.05-1.09." sheetId="1" r:id="rId1"/>
  </sheets>
  <definedNames/>
  <calcPr fullCalcOnLoad="1"/>
</workbook>
</file>

<file path=xl/sharedStrings.xml><?xml version="1.0" encoding="utf-8"?>
<sst xmlns="http://schemas.openxmlformats.org/spreadsheetml/2006/main" count="217" uniqueCount="115">
  <si>
    <r>
      <t>日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期</t>
    </r>
  </si>
  <si>
    <r>
      <t>主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菜</t>
    </r>
  </si>
  <si>
    <r>
      <t>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菜</t>
    </r>
  </si>
  <si>
    <r>
      <t>青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菜</t>
    </r>
  </si>
  <si>
    <r>
      <t>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類</t>
    </r>
  </si>
  <si>
    <t>咖哩雞</t>
  </si>
  <si>
    <t>洋蔥炒蛋</t>
  </si>
  <si>
    <t>炒青菜</t>
  </si>
  <si>
    <t>金針肉絲湯</t>
  </si>
  <si>
    <t>星期一</t>
  </si>
  <si>
    <t>棒腿丁</t>
  </si>
  <si>
    <t>k</t>
  </si>
  <si>
    <t>蛋</t>
  </si>
  <si>
    <t>小白菜段</t>
  </si>
  <si>
    <t>金針</t>
  </si>
  <si>
    <t>洋芋大丁</t>
  </si>
  <si>
    <t>洋蔥絲</t>
  </si>
  <si>
    <t>蒜末</t>
  </si>
  <si>
    <t>包</t>
  </si>
  <si>
    <t>肉絲</t>
  </si>
  <si>
    <t>紅蘿蔔大丁</t>
  </si>
  <si>
    <t>紅蘿蔔絲</t>
  </si>
  <si>
    <t>大骨</t>
  </si>
  <si>
    <t>咖哩粉(另計)</t>
  </si>
  <si>
    <t>盒</t>
  </si>
  <si>
    <t>蔥珠</t>
  </si>
  <si>
    <t>洋蔥大丁</t>
  </si>
  <si>
    <t>K</t>
  </si>
  <si>
    <t>星期二</t>
  </si>
  <si>
    <t>三色豆</t>
  </si>
  <si>
    <t>薄黑豆乾絲</t>
  </si>
  <si>
    <t>馬k小丁</t>
  </si>
  <si>
    <t>貢丸片</t>
  </si>
  <si>
    <t>紅k絲</t>
  </si>
  <si>
    <t>絞肉</t>
  </si>
  <si>
    <t>紅k片</t>
  </si>
  <si>
    <t>芹菜珠</t>
  </si>
  <si>
    <t>蔥段</t>
  </si>
  <si>
    <t>火腿丁</t>
  </si>
  <si>
    <t>黑豆鼓</t>
  </si>
  <si>
    <t>什錦燴飯</t>
  </si>
  <si>
    <t>關東魯味</t>
  </si>
  <si>
    <t>味噌湯</t>
  </si>
  <si>
    <t>星期三</t>
  </si>
  <si>
    <t>小肉片</t>
  </si>
  <si>
    <t>豆干(1/4)</t>
  </si>
  <si>
    <t>件</t>
  </si>
  <si>
    <t>鮮香菇片</t>
  </si>
  <si>
    <t>真空米血</t>
  </si>
  <si>
    <t>洋蔥小丁</t>
  </si>
  <si>
    <t>魚板絲</t>
  </si>
  <si>
    <t>甜不辣</t>
  </si>
  <si>
    <t>豆腐</t>
  </si>
  <si>
    <t>板</t>
  </si>
  <si>
    <t>小魚乾</t>
  </si>
  <si>
    <t>花枝圈</t>
  </si>
  <si>
    <t>薑片</t>
  </si>
  <si>
    <t>青蔥</t>
  </si>
  <si>
    <t>糖醋旗魚丁</t>
  </si>
  <si>
    <t>紹子豆腐</t>
  </si>
  <si>
    <t>豬血湯</t>
  </si>
  <si>
    <t>水果</t>
  </si>
  <si>
    <t>星期四</t>
  </si>
  <si>
    <t>旗魚丁</t>
  </si>
  <si>
    <t>豆腐</t>
  </si>
  <si>
    <t>青江菜</t>
  </si>
  <si>
    <t>絞肉</t>
  </si>
  <si>
    <t>玉米三色</t>
  </si>
  <si>
    <t>酸菜絲</t>
  </si>
  <si>
    <t>豬血</t>
  </si>
  <si>
    <t>小黃瓜片</t>
  </si>
  <si>
    <t>韭菜</t>
  </si>
  <si>
    <t>薑絲</t>
  </si>
  <si>
    <t>螞蟻上樹</t>
  </si>
  <si>
    <t>綠豆地瓜湯</t>
  </si>
  <si>
    <t>星期五</t>
  </si>
  <si>
    <t>雞腿</t>
  </si>
  <si>
    <t>隻</t>
  </si>
  <si>
    <t>高麗菜絲</t>
  </si>
  <si>
    <t>空 心菜段</t>
  </si>
  <si>
    <t>綠豆</t>
  </si>
  <si>
    <t>滷包</t>
  </si>
  <si>
    <t>冬粉</t>
  </si>
  <si>
    <t>油蔥酥</t>
  </si>
  <si>
    <t>地瓜大丁</t>
  </si>
  <si>
    <t>紅K絲炒蛋</t>
  </si>
  <si>
    <t>包</t>
  </si>
  <si>
    <t xml:space="preserve">紅K絲 </t>
  </si>
  <si>
    <t>蛋</t>
  </si>
  <si>
    <t>桶</t>
  </si>
  <si>
    <t>灣內國小九十七學年度第一學期營養午餐食材</t>
  </si>
  <si>
    <t>滷雞翅腿</t>
  </si>
  <si>
    <t>蒜末共</t>
  </si>
  <si>
    <t>四色肉末</t>
  </si>
  <si>
    <t>肉絲</t>
  </si>
  <si>
    <t>水果</t>
  </si>
  <si>
    <t>k</t>
  </si>
  <si>
    <t>K</t>
  </si>
  <si>
    <t>川味豬柳</t>
  </si>
  <si>
    <t>蘿蔔貢丸湯</t>
  </si>
  <si>
    <t>白k大丁</t>
  </si>
  <si>
    <t>黑胡椒豬柳</t>
  </si>
  <si>
    <t>星期六</t>
  </si>
  <si>
    <t>黑胡椒醬(另計)</t>
  </si>
  <si>
    <t>長豆段</t>
  </si>
  <si>
    <t>蒜香高麗菜</t>
  </si>
  <si>
    <t>高麗菜`片</t>
  </si>
  <si>
    <t>紅K片</t>
  </si>
  <si>
    <t>蒜末</t>
  </si>
  <si>
    <t>鮮筍湯</t>
  </si>
  <si>
    <t>鮮筍片</t>
  </si>
  <si>
    <t>中排骨</t>
  </si>
  <si>
    <t>紅k絲</t>
  </si>
  <si>
    <t xml:space="preserve">人數: 276                                          </t>
  </si>
  <si>
    <t>鮮筍片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</si>
</sst>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-404]aaaa;@"/>
    <numFmt numFmtId="181" formatCode="aaaa"/>
    <numFmt numFmtId="182" formatCode="0.0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_ "/>
    <numFmt numFmtId="189" formatCode="0_ "/>
    <numFmt numFmtId="190" formatCode="0.0"/>
    <numFmt numFmtId="191" formatCode="&quot;蛋白質&quot;0&quot;g&quot;"/>
    <numFmt numFmtId="192" formatCode="&quot;脂肪&quot;0&quot;g&quot;"/>
    <numFmt numFmtId="193" formatCode="&quot;醣類&quot;0&quot;g&quot;"/>
    <numFmt numFmtId="194" formatCode="&quot;熱量&quot;0&quot;卡&quot;"/>
    <numFmt numFmtId="195" formatCode="&quot;星期一&quot;"/>
    <numFmt numFmtId="196" formatCode="&quot;星期二&quot;"/>
    <numFmt numFmtId="197" formatCode="&quot;星期三&quot;"/>
    <numFmt numFmtId="198" formatCode="&quot;星期四&quot;"/>
    <numFmt numFmtId="199" formatCode="&quot;星期五&quot;"/>
    <numFmt numFmtId="200" formatCode="&quot;K&quot;"/>
    <numFmt numFmtId="201" formatCode="0_);\(0\)"/>
    <numFmt numFmtId="202" formatCode="m/d;@"/>
    <numFmt numFmtId="203" formatCode="[$-404]aaa;@"/>
    <numFmt numFmtId="204" formatCode="mmm\-yyyy"/>
    <numFmt numFmtId="205" formatCode="0.000000000_ "/>
    <numFmt numFmtId="206" formatCode="0.0000000000_ "/>
    <numFmt numFmtId="207" formatCode="0.00000000_ "/>
    <numFmt numFmtId="208" formatCode="[$-404]AM/PM\ hh:mm:ss"/>
    <numFmt numFmtId="209" formatCode="m&quot;月&quot;d&quot;日&quot;;@"/>
  </numFmts>
  <fonts count="9">
    <font>
      <sz val="12"/>
      <name val="新細明體"/>
      <family val="1"/>
    </font>
    <font>
      <u val="single"/>
      <sz val="4.8"/>
      <color indexed="36"/>
      <name val="新細明體"/>
      <family val="1"/>
    </font>
    <font>
      <u val="single"/>
      <sz val="4.8"/>
      <color indexed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09" fontId="7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209" fontId="7" fillId="0" borderId="18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justify" vertical="top" wrapText="1"/>
    </xf>
    <xf numFmtId="0" fontId="0" fillId="0" borderId="8" xfId="0" applyFill="1" applyBorder="1" applyAlignment="1">
      <alignment vertical="top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0">
      <selection activeCell="B20" sqref="B20"/>
    </sheetView>
  </sheetViews>
  <sheetFormatPr defaultColWidth="9.00390625" defaultRowHeight="16.5"/>
  <cols>
    <col min="1" max="1" width="10.625" style="0" customWidth="1"/>
    <col min="2" max="2" width="11.375" style="0" customWidth="1"/>
    <col min="3" max="4" width="4.625" style="0" customWidth="1"/>
    <col min="5" max="5" width="4.625" style="0" hidden="1" customWidth="1"/>
    <col min="6" max="6" width="5.625" style="0" hidden="1" customWidth="1"/>
    <col min="7" max="7" width="10.75390625" style="0" customWidth="1"/>
    <col min="8" max="9" width="4.625" style="0" customWidth="1"/>
    <col min="10" max="10" width="4.625" style="0" hidden="1" customWidth="1"/>
    <col min="11" max="11" width="5.625" style="0" hidden="1" customWidth="1"/>
    <col min="12" max="12" width="10.375" style="0" customWidth="1"/>
    <col min="13" max="14" width="4.625" style="0" customWidth="1"/>
    <col min="15" max="15" width="4.625" style="0" hidden="1" customWidth="1"/>
    <col min="16" max="16" width="6.125" style="0" hidden="1" customWidth="1"/>
    <col min="17" max="17" width="10.25390625" style="0" customWidth="1"/>
    <col min="18" max="18" width="3.625" style="0" customWidth="1"/>
    <col min="19" max="19" width="3.875" style="0" customWidth="1"/>
    <col min="20" max="20" width="4.625" style="0" hidden="1" customWidth="1"/>
    <col min="21" max="21" width="6.00390625" style="0" hidden="1" customWidth="1"/>
    <col min="22" max="22" width="6.25390625" style="0" customWidth="1"/>
  </cols>
  <sheetData>
    <row r="1" spans="1:22" ht="21" customHeight="1">
      <c r="A1" s="45" t="s">
        <v>90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</row>
    <row r="2" spans="1:22" ht="17.25" customHeight="1" thickBot="1">
      <c r="A2" s="48" t="s">
        <v>113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5" customHeight="1" thickBot="1">
      <c r="A3" s="1" t="s">
        <v>0</v>
      </c>
      <c r="B3" s="49" t="s">
        <v>1</v>
      </c>
      <c r="C3" s="50"/>
      <c r="D3" s="50"/>
      <c r="E3" s="50"/>
      <c r="F3" s="51"/>
      <c r="G3" s="49" t="s">
        <v>2</v>
      </c>
      <c r="H3" s="50"/>
      <c r="I3" s="50"/>
      <c r="J3" s="50"/>
      <c r="K3" s="51"/>
      <c r="L3" s="49" t="s">
        <v>3</v>
      </c>
      <c r="M3" s="50"/>
      <c r="N3" s="50"/>
      <c r="O3" s="50"/>
      <c r="P3" s="51"/>
      <c r="Q3" s="49" t="s">
        <v>4</v>
      </c>
      <c r="R3" s="50"/>
      <c r="S3" s="50"/>
      <c r="T3" s="50"/>
      <c r="U3" s="51"/>
      <c r="V3" s="2"/>
    </row>
    <row r="4" spans="1:22" ht="15" customHeight="1">
      <c r="A4" s="3">
        <v>39965</v>
      </c>
      <c r="B4" s="42" t="s">
        <v>5</v>
      </c>
      <c r="C4" s="43"/>
      <c r="D4" s="43"/>
      <c r="E4" s="43"/>
      <c r="F4" s="44"/>
      <c r="G4" s="42" t="s">
        <v>6</v>
      </c>
      <c r="H4" s="43"/>
      <c r="I4" s="43"/>
      <c r="J4" s="43"/>
      <c r="K4" s="44"/>
      <c r="L4" s="42" t="s">
        <v>7</v>
      </c>
      <c r="M4" s="43"/>
      <c r="N4" s="43"/>
      <c r="O4" s="43"/>
      <c r="P4" s="44"/>
      <c r="Q4" s="42" t="s">
        <v>8</v>
      </c>
      <c r="R4" s="43"/>
      <c r="S4" s="43"/>
      <c r="T4" s="43"/>
      <c r="U4" s="44"/>
      <c r="V4" s="4"/>
    </row>
    <row r="5" spans="1:22" ht="15" customHeight="1">
      <c r="A5" s="5" t="s">
        <v>9</v>
      </c>
      <c r="B5" s="6" t="s">
        <v>10</v>
      </c>
      <c r="C5" s="7">
        <v>15</v>
      </c>
      <c r="D5" s="8" t="s">
        <v>11</v>
      </c>
      <c r="E5" s="9">
        <v>80</v>
      </c>
      <c r="F5" s="9">
        <f>E5*C5</f>
        <v>1200</v>
      </c>
      <c r="G5" s="6" t="s">
        <v>12</v>
      </c>
      <c r="H5" s="7">
        <v>10</v>
      </c>
      <c r="I5" s="8" t="s">
        <v>11</v>
      </c>
      <c r="J5" s="9">
        <v>55</v>
      </c>
      <c r="K5" s="9">
        <f>J5*H5</f>
        <v>550</v>
      </c>
      <c r="L5" s="6" t="s">
        <v>13</v>
      </c>
      <c r="M5" s="7">
        <v>21</v>
      </c>
      <c r="N5" s="8" t="s">
        <v>11</v>
      </c>
      <c r="O5" s="9">
        <v>25</v>
      </c>
      <c r="P5" s="9">
        <f>O5*M5</f>
        <v>525</v>
      </c>
      <c r="Q5" s="6" t="s">
        <v>14</v>
      </c>
      <c r="R5" s="7">
        <v>0.5</v>
      </c>
      <c r="S5" s="8" t="s">
        <v>11</v>
      </c>
      <c r="T5" s="9">
        <v>350</v>
      </c>
      <c r="U5" s="9">
        <f>T5*R5</f>
        <v>175</v>
      </c>
      <c r="V5" s="10"/>
    </row>
    <row r="6" spans="1:22" ht="15" customHeight="1">
      <c r="A6" s="11"/>
      <c r="B6" s="12" t="s">
        <v>15</v>
      </c>
      <c r="C6" s="13">
        <v>6</v>
      </c>
      <c r="D6" s="14" t="s">
        <v>11</v>
      </c>
      <c r="E6" s="9">
        <v>30</v>
      </c>
      <c r="F6" s="9">
        <f>E6*C6</f>
        <v>180</v>
      </c>
      <c r="G6" s="12" t="s">
        <v>16</v>
      </c>
      <c r="H6" s="13">
        <v>15</v>
      </c>
      <c r="I6" s="14" t="s">
        <v>11</v>
      </c>
      <c r="J6" s="9">
        <v>25</v>
      </c>
      <c r="K6" s="9">
        <f>J6*H6</f>
        <v>375</v>
      </c>
      <c r="L6" s="12" t="s">
        <v>17</v>
      </c>
      <c r="M6" s="13">
        <v>0.5</v>
      </c>
      <c r="N6" s="14" t="s">
        <v>18</v>
      </c>
      <c r="O6" s="15">
        <v>50</v>
      </c>
      <c r="P6" s="9">
        <f>O6*M6</f>
        <v>25</v>
      </c>
      <c r="Q6" s="12" t="s">
        <v>19</v>
      </c>
      <c r="R6" s="13">
        <v>3</v>
      </c>
      <c r="S6" s="14" t="s">
        <v>11</v>
      </c>
      <c r="T6" s="9">
        <v>110</v>
      </c>
      <c r="U6" s="9">
        <f>T6*R6</f>
        <v>330</v>
      </c>
      <c r="V6" s="10"/>
    </row>
    <row r="7" spans="1:22" ht="15" customHeight="1">
      <c r="A7" s="11">
        <v>276</v>
      </c>
      <c r="B7" s="12" t="s">
        <v>20</v>
      </c>
      <c r="C7" s="13">
        <v>3</v>
      </c>
      <c r="D7" s="14" t="s">
        <v>11</v>
      </c>
      <c r="E7" s="9">
        <v>25</v>
      </c>
      <c r="F7" s="9">
        <f>E7*C7</f>
        <v>75</v>
      </c>
      <c r="G7" s="12" t="s">
        <v>21</v>
      </c>
      <c r="H7" s="13">
        <v>1</v>
      </c>
      <c r="I7" s="14" t="s">
        <v>11</v>
      </c>
      <c r="J7" s="9">
        <v>25</v>
      </c>
      <c r="K7" s="9">
        <f>J7*H7</f>
        <v>25</v>
      </c>
      <c r="L7" s="12"/>
      <c r="M7" s="13"/>
      <c r="N7" s="14"/>
      <c r="O7" s="9"/>
      <c r="P7" s="9"/>
      <c r="Q7" s="12" t="s">
        <v>22</v>
      </c>
      <c r="R7" s="13">
        <v>1</v>
      </c>
      <c r="S7" s="14" t="s">
        <v>11</v>
      </c>
      <c r="T7" s="9">
        <v>50</v>
      </c>
      <c r="U7" s="9">
        <f>T7*R7</f>
        <v>50</v>
      </c>
      <c r="V7" s="10"/>
    </row>
    <row r="8" spans="1:22" ht="15" customHeight="1">
      <c r="A8" s="11"/>
      <c r="B8" s="12" t="s">
        <v>23</v>
      </c>
      <c r="C8" s="13">
        <v>1</v>
      </c>
      <c r="D8" s="14" t="s">
        <v>24</v>
      </c>
      <c r="E8" s="9"/>
      <c r="F8" s="9"/>
      <c r="G8" s="12"/>
      <c r="H8" s="13"/>
      <c r="I8" s="14"/>
      <c r="J8" s="9"/>
      <c r="K8" s="9"/>
      <c r="L8" s="12"/>
      <c r="M8" s="13"/>
      <c r="N8" s="14"/>
      <c r="O8" s="9"/>
      <c r="P8" s="9"/>
      <c r="Q8" s="12" t="s">
        <v>25</v>
      </c>
      <c r="R8" s="13">
        <v>0.5</v>
      </c>
      <c r="S8" s="14" t="s">
        <v>11</v>
      </c>
      <c r="T8" s="9">
        <v>50</v>
      </c>
      <c r="U8" s="9">
        <f>T8*R8</f>
        <v>25</v>
      </c>
      <c r="V8" s="10"/>
    </row>
    <row r="9" spans="1:22" ht="15" customHeight="1" thickBot="1">
      <c r="A9" s="16"/>
      <c r="B9" s="17" t="s">
        <v>26</v>
      </c>
      <c r="C9" s="18">
        <v>3</v>
      </c>
      <c r="D9" s="19" t="s">
        <v>27</v>
      </c>
      <c r="E9" s="20">
        <v>25</v>
      </c>
      <c r="F9" s="9">
        <f>E9*C9</f>
        <v>75</v>
      </c>
      <c r="G9" s="17"/>
      <c r="H9" s="18"/>
      <c r="I9" s="19"/>
      <c r="J9" s="20"/>
      <c r="K9" s="9"/>
      <c r="L9" s="17"/>
      <c r="M9" s="18"/>
      <c r="N9" s="19"/>
      <c r="O9" s="20"/>
      <c r="P9" s="9"/>
      <c r="Q9" s="17"/>
      <c r="R9" s="18"/>
      <c r="S9" s="19"/>
      <c r="T9" s="21"/>
      <c r="U9" s="9">
        <f>T9*R9</f>
        <v>0</v>
      </c>
      <c r="V9" s="22"/>
    </row>
    <row r="10" spans="1:22" ht="15" customHeight="1">
      <c r="A10" s="3">
        <f>A4+1</f>
        <v>39966</v>
      </c>
      <c r="B10" s="42" t="s">
        <v>98</v>
      </c>
      <c r="C10" s="43"/>
      <c r="D10" s="43"/>
      <c r="E10" s="43"/>
      <c r="F10" s="44"/>
      <c r="G10" s="42" t="s">
        <v>93</v>
      </c>
      <c r="H10" s="43"/>
      <c r="I10" s="43"/>
      <c r="J10" s="43"/>
      <c r="K10" s="44"/>
      <c r="L10" s="42" t="s">
        <v>7</v>
      </c>
      <c r="M10" s="43"/>
      <c r="N10" s="43"/>
      <c r="O10" s="43"/>
      <c r="P10" s="44"/>
      <c r="Q10" s="42" t="s">
        <v>99</v>
      </c>
      <c r="R10" s="43"/>
      <c r="S10" s="43"/>
      <c r="T10" s="43"/>
      <c r="U10" s="44"/>
      <c r="V10" s="4"/>
    </row>
    <row r="11" spans="1:22" ht="15" customHeight="1">
      <c r="A11" s="5" t="s">
        <v>28</v>
      </c>
      <c r="B11" s="6" t="s">
        <v>94</v>
      </c>
      <c r="C11" s="7">
        <v>12</v>
      </c>
      <c r="D11" s="8" t="s">
        <v>11</v>
      </c>
      <c r="E11" s="23">
        <v>110</v>
      </c>
      <c r="F11" s="9">
        <f>E11*C11</f>
        <v>1320</v>
      </c>
      <c r="G11" s="6" t="s">
        <v>29</v>
      </c>
      <c r="H11" s="7">
        <v>8</v>
      </c>
      <c r="I11" s="8" t="s">
        <v>11</v>
      </c>
      <c r="J11" s="9">
        <v>45</v>
      </c>
      <c r="K11" s="9">
        <f>J11*H11</f>
        <v>360</v>
      </c>
      <c r="L11" s="6" t="s">
        <v>104</v>
      </c>
      <c r="M11" s="7">
        <v>21</v>
      </c>
      <c r="N11" s="8" t="s">
        <v>11</v>
      </c>
      <c r="O11" s="9">
        <v>20</v>
      </c>
      <c r="P11" s="9">
        <f>O11*M11</f>
        <v>420</v>
      </c>
      <c r="Q11" s="24" t="s">
        <v>100</v>
      </c>
      <c r="R11" s="25">
        <v>12</v>
      </c>
      <c r="S11" s="26" t="s">
        <v>11</v>
      </c>
      <c r="T11" s="9">
        <v>20</v>
      </c>
      <c r="U11" s="9">
        <f>T11*R11</f>
        <v>240</v>
      </c>
      <c r="V11" s="10"/>
    </row>
    <row r="12" spans="1:22" ht="15" customHeight="1">
      <c r="A12" s="27"/>
      <c r="B12" s="12" t="s">
        <v>30</v>
      </c>
      <c r="C12" s="13">
        <v>8</v>
      </c>
      <c r="D12" s="14" t="s">
        <v>11</v>
      </c>
      <c r="E12" s="23">
        <v>45</v>
      </c>
      <c r="F12" s="9">
        <f>E12*C12</f>
        <v>360</v>
      </c>
      <c r="G12" s="12" t="s">
        <v>31</v>
      </c>
      <c r="H12" s="13">
        <v>8</v>
      </c>
      <c r="I12" s="14" t="s">
        <v>11</v>
      </c>
      <c r="J12" s="9">
        <v>25</v>
      </c>
      <c r="K12" s="9">
        <f>J12*H12</f>
        <v>200</v>
      </c>
      <c r="L12" s="12" t="s">
        <v>17</v>
      </c>
      <c r="M12" s="13"/>
      <c r="N12" s="14" t="s">
        <v>18</v>
      </c>
      <c r="O12" s="28">
        <v>50</v>
      </c>
      <c r="P12" s="9">
        <f>O12*M12</f>
        <v>0</v>
      </c>
      <c r="Q12" s="29" t="s">
        <v>32</v>
      </c>
      <c r="R12" s="30">
        <v>3</v>
      </c>
      <c r="S12" s="31" t="s">
        <v>11</v>
      </c>
      <c r="T12" s="9">
        <v>75</v>
      </c>
      <c r="U12" s="9">
        <f>T12*R12</f>
        <v>225</v>
      </c>
      <c r="V12" s="10" t="s">
        <v>95</v>
      </c>
    </row>
    <row r="13" spans="1:22" ht="15" customHeight="1">
      <c r="A13" s="32"/>
      <c r="B13" s="12" t="s">
        <v>33</v>
      </c>
      <c r="C13" s="13">
        <v>3</v>
      </c>
      <c r="D13" s="14" t="s">
        <v>11</v>
      </c>
      <c r="E13" s="23">
        <v>25</v>
      </c>
      <c r="F13" s="9">
        <f>E13*C13</f>
        <v>75</v>
      </c>
      <c r="G13" s="12" t="s">
        <v>34</v>
      </c>
      <c r="H13" s="13">
        <v>2</v>
      </c>
      <c r="I13" s="14" t="s">
        <v>11</v>
      </c>
      <c r="J13" s="9">
        <v>110</v>
      </c>
      <c r="K13" s="9">
        <f>J13*H13</f>
        <v>220</v>
      </c>
      <c r="L13" s="12" t="s">
        <v>112</v>
      </c>
      <c r="M13" s="13">
        <v>1</v>
      </c>
      <c r="N13" s="14" t="s">
        <v>96</v>
      </c>
      <c r="O13" s="9">
        <v>25</v>
      </c>
      <c r="P13" s="9">
        <f>O13*M13</f>
        <v>25</v>
      </c>
      <c r="Q13" s="29" t="s">
        <v>36</v>
      </c>
      <c r="R13" s="30">
        <v>0.5</v>
      </c>
      <c r="S13" s="31" t="s">
        <v>27</v>
      </c>
      <c r="T13" s="9">
        <v>35</v>
      </c>
      <c r="U13" s="9">
        <f>T13*R13</f>
        <v>17.5</v>
      </c>
      <c r="V13" s="10"/>
    </row>
    <row r="14" spans="1:22" ht="15" customHeight="1">
      <c r="A14" s="27"/>
      <c r="B14" s="12" t="s">
        <v>37</v>
      </c>
      <c r="C14" s="13">
        <v>0.5</v>
      </c>
      <c r="D14" s="14" t="s">
        <v>11</v>
      </c>
      <c r="E14" s="9">
        <v>50</v>
      </c>
      <c r="F14" s="9">
        <f>E14*C14</f>
        <v>25</v>
      </c>
      <c r="G14" s="12" t="s">
        <v>38</v>
      </c>
      <c r="H14" s="13">
        <v>2</v>
      </c>
      <c r="I14" s="14" t="s">
        <v>11</v>
      </c>
      <c r="J14" s="9">
        <v>85</v>
      </c>
      <c r="K14" s="9">
        <f>J14*H14</f>
        <v>170</v>
      </c>
      <c r="L14" s="12"/>
      <c r="M14" s="13"/>
      <c r="N14" s="14"/>
      <c r="O14" s="9"/>
      <c r="P14" s="9"/>
      <c r="Q14" s="29"/>
      <c r="R14" s="30"/>
      <c r="S14" s="31"/>
      <c r="T14" s="9"/>
      <c r="U14" s="9"/>
      <c r="V14" s="10"/>
    </row>
    <row r="15" spans="1:22" ht="15" customHeight="1">
      <c r="A15" s="27"/>
      <c r="B15" s="12" t="s">
        <v>39</v>
      </c>
      <c r="C15" s="13">
        <v>1</v>
      </c>
      <c r="D15" s="14" t="s">
        <v>11</v>
      </c>
      <c r="E15" s="9">
        <v>50</v>
      </c>
      <c r="F15" s="9">
        <f>E15*C15</f>
        <v>50</v>
      </c>
      <c r="G15" s="12" t="s">
        <v>17</v>
      </c>
      <c r="H15" s="13">
        <v>0.5</v>
      </c>
      <c r="I15" s="14" t="s">
        <v>18</v>
      </c>
      <c r="J15" s="9">
        <v>50</v>
      </c>
      <c r="K15" s="9">
        <f>J15*H15</f>
        <v>25</v>
      </c>
      <c r="L15" s="12"/>
      <c r="M15" s="13"/>
      <c r="N15" s="14"/>
      <c r="O15" s="9"/>
      <c r="P15" s="9"/>
      <c r="Q15" s="29"/>
      <c r="R15" s="30"/>
      <c r="S15" s="31"/>
      <c r="T15" s="9"/>
      <c r="U15" s="9"/>
      <c r="V15" s="10"/>
    </row>
    <row r="16" spans="1:22" ht="15" customHeight="1" thickBot="1">
      <c r="A16" s="16"/>
      <c r="B16" s="17"/>
      <c r="C16" s="18"/>
      <c r="D16" s="19"/>
      <c r="E16" s="20"/>
      <c r="F16" s="20"/>
      <c r="G16" s="17"/>
      <c r="H16" s="18"/>
      <c r="I16" s="19"/>
      <c r="J16" s="20"/>
      <c r="K16" s="9"/>
      <c r="L16" s="17"/>
      <c r="M16" s="18"/>
      <c r="N16" s="19"/>
      <c r="O16" s="20"/>
      <c r="P16" s="9"/>
      <c r="Q16" s="29"/>
      <c r="R16" s="30"/>
      <c r="S16" s="31"/>
      <c r="T16" s="9"/>
      <c r="U16" s="9"/>
      <c r="V16" s="22"/>
    </row>
    <row r="17" spans="1:22" ht="15" customHeight="1">
      <c r="A17" s="3">
        <f>A10+1</f>
        <v>39967</v>
      </c>
      <c r="B17" s="42" t="s">
        <v>40</v>
      </c>
      <c r="C17" s="43"/>
      <c r="D17" s="43"/>
      <c r="E17" s="43"/>
      <c r="F17" s="44"/>
      <c r="G17" s="42"/>
      <c r="H17" s="43"/>
      <c r="I17" s="43"/>
      <c r="J17" s="43"/>
      <c r="K17" s="44"/>
      <c r="L17" s="42" t="s">
        <v>41</v>
      </c>
      <c r="M17" s="43"/>
      <c r="N17" s="43"/>
      <c r="O17" s="43"/>
      <c r="P17" s="44"/>
      <c r="Q17" s="42" t="s">
        <v>42</v>
      </c>
      <c r="R17" s="43"/>
      <c r="S17" s="43"/>
      <c r="T17" s="43"/>
      <c r="U17" s="44"/>
      <c r="V17" s="52"/>
    </row>
    <row r="18" spans="1:22" ht="15" customHeight="1">
      <c r="A18" s="5" t="s">
        <v>43</v>
      </c>
      <c r="B18" s="24" t="s">
        <v>44</v>
      </c>
      <c r="C18" s="25">
        <v>9</v>
      </c>
      <c r="D18" s="26" t="s">
        <v>11</v>
      </c>
      <c r="E18" s="9">
        <v>120</v>
      </c>
      <c r="F18" s="9">
        <f>E18*C18</f>
        <v>1080</v>
      </c>
      <c r="G18" s="12" t="s">
        <v>17</v>
      </c>
      <c r="H18" s="13">
        <v>0.5</v>
      </c>
      <c r="I18" s="14" t="s">
        <v>18</v>
      </c>
      <c r="J18" s="9">
        <v>50</v>
      </c>
      <c r="K18" s="9">
        <f>J18*H18</f>
        <v>25</v>
      </c>
      <c r="L18" s="24" t="s">
        <v>45</v>
      </c>
      <c r="M18" s="25">
        <v>10</v>
      </c>
      <c r="N18" s="26" t="s">
        <v>11</v>
      </c>
      <c r="O18" s="9">
        <v>45</v>
      </c>
      <c r="P18" s="9">
        <f>O18*M18</f>
        <v>450</v>
      </c>
      <c r="Q18" s="6" t="s">
        <v>42</v>
      </c>
      <c r="R18" s="7">
        <v>1</v>
      </c>
      <c r="S18" s="8" t="s">
        <v>46</v>
      </c>
      <c r="T18" s="23">
        <v>100</v>
      </c>
      <c r="U18" s="9">
        <f>T18*R18</f>
        <v>100</v>
      </c>
      <c r="V18" s="53"/>
    </row>
    <row r="19" spans="1:22" ht="15" customHeight="1">
      <c r="A19" s="27"/>
      <c r="B19" s="29" t="s">
        <v>114</v>
      </c>
      <c r="C19" s="30">
        <v>8</v>
      </c>
      <c r="D19" s="31" t="s">
        <v>11</v>
      </c>
      <c r="E19" s="9">
        <v>25</v>
      </c>
      <c r="F19" s="9">
        <f>E19*C19</f>
        <v>200</v>
      </c>
      <c r="G19" s="33" t="s">
        <v>47</v>
      </c>
      <c r="H19" s="34">
        <v>2</v>
      </c>
      <c r="I19" s="35" t="s">
        <v>11</v>
      </c>
      <c r="J19" s="9">
        <v>85</v>
      </c>
      <c r="K19" s="9">
        <f>J19*H19</f>
        <v>170</v>
      </c>
      <c r="L19" s="29" t="s">
        <v>48</v>
      </c>
      <c r="M19" s="30">
        <v>10</v>
      </c>
      <c r="N19" s="31" t="s">
        <v>11</v>
      </c>
      <c r="O19" s="9">
        <v>30</v>
      </c>
      <c r="P19" s="9">
        <f>O19*M19</f>
        <v>300</v>
      </c>
      <c r="Q19" s="12" t="s">
        <v>49</v>
      </c>
      <c r="R19" s="13">
        <v>5</v>
      </c>
      <c r="S19" s="14" t="s">
        <v>11</v>
      </c>
      <c r="T19" s="23">
        <v>25</v>
      </c>
      <c r="U19" s="9">
        <f>T19*R19</f>
        <v>125</v>
      </c>
      <c r="V19" s="53"/>
    </row>
    <row r="20" spans="1:22" ht="15" customHeight="1">
      <c r="A20" s="27"/>
      <c r="B20" s="29" t="s">
        <v>16</v>
      </c>
      <c r="C20" s="30">
        <v>3</v>
      </c>
      <c r="D20" s="31" t="s">
        <v>11</v>
      </c>
      <c r="E20" s="9">
        <v>25</v>
      </c>
      <c r="F20" s="9">
        <f>E20*C20</f>
        <v>75</v>
      </c>
      <c r="G20" s="12" t="s">
        <v>50</v>
      </c>
      <c r="H20" s="13">
        <v>1</v>
      </c>
      <c r="I20" s="14" t="s">
        <v>11</v>
      </c>
      <c r="J20" s="9">
        <v>140</v>
      </c>
      <c r="K20" s="9">
        <f>J20*H20</f>
        <v>140</v>
      </c>
      <c r="L20" s="29" t="s">
        <v>51</v>
      </c>
      <c r="M20" s="30">
        <v>6</v>
      </c>
      <c r="N20" s="31" t="s">
        <v>11</v>
      </c>
      <c r="O20" s="9">
        <v>65</v>
      </c>
      <c r="P20" s="9">
        <f>O20*M20</f>
        <v>390</v>
      </c>
      <c r="Q20" s="12" t="s">
        <v>52</v>
      </c>
      <c r="R20" s="13">
        <v>4</v>
      </c>
      <c r="S20" s="14" t="s">
        <v>53</v>
      </c>
      <c r="T20" s="9">
        <v>90</v>
      </c>
      <c r="U20" s="9">
        <f>T20*R20</f>
        <v>360</v>
      </c>
      <c r="V20" s="53"/>
    </row>
    <row r="21" spans="1:22" ht="15" customHeight="1">
      <c r="A21" s="27"/>
      <c r="B21" s="29" t="s">
        <v>35</v>
      </c>
      <c r="C21" s="30">
        <v>2</v>
      </c>
      <c r="D21" s="31" t="s">
        <v>11</v>
      </c>
      <c r="E21" s="9">
        <v>25</v>
      </c>
      <c r="F21" s="9">
        <f>E21*C21</f>
        <v>50</v>
      </c>
      <c r="G21" s="29"/>
      <c r="H21" s="30"/>
      <c r="I21" s="31"/>
      <c r="J21" s="9"/>
      <c r="K21" s="9"/>
      <c r="L21" s="29" t="s">
        <v>56</v>
      </c>
      <c r="M21" s="30">
        <v>0.5</v>
      </c>
      <c r="N21" s="31" t="s">
        <v>11</v>
      </c>
      <c r="O21" s="9">
        <v>65</v>
      </c>
      <c r="P21" s="9">
        <f>O21*M21</f>
        <v>32.5</v>
      </c>
      <c r="Q21" s="12" t="s">
        <v>54</v>
      </c>
      <c r="R21" s="13">
        <v>0.5</v>
      </c>
      <c r="S21" s="14" t="s">
        <v>11</v>
      </c>
      <c r="T21" s="9">
        <v>300</v>
      </c>
      <c r="U21" s="9">
        <f>T21*R21</f>
        <v>150</v>
      </c>
      <c r="V21" s="53"/>
    </row>
    <row r="22" spans="1:22" ht="15" customHeight="1">
      <c r="A22" s="11"/>
      <c r="B22" s="29" t="s">
        <v>55</v>
      </c>
      <c r="C22" s="30">
        <v>6</v>
      </c>
      <c r="D22" s="31" t="s">
        <v>11</v>
      </c>
      <c r="E22" s="9">
        <v>75</v>
      </c>
      <c r="F22" s="9">
        <f>E22*C22</f>
        <v>450</v>
      </c>
      <c r="G22" s="29"/>
      <c r="H22" s="30"/>
      <c r="I22" s="31"/>
      <c r="J22" s="9"/>
      <c r="K22" s="9"/>
      <c r="L22" s="12" t="s">
        <v>57</v>
      </c>
      <c r="M22" s="13">
        <v>0.5</v>
      </c>
      <c r="N22" s="14" t="s">
        <v>11</v>
      </c>
      <c r="O22" s="9">
        <v>50</v>
      </c>
      <c r="P22" s="9">
        <f>O22*M22</f>
        <v>25</v>
      </c>
      <c r="Q22" s="12" t="s">
        <v>25</v>
      </c>
      <c r="R22" s="13">
        <v>0.5</v>
      </c>
      <c r="S22" s="14" t="s">
        <v>11</v>
      </c>
      <c r="T22" s="9">
        <v>50</v>
      </c>
      <c r="U22" s="9">
        <f>T22*R22</f>
        <v>25</v>
      </c>
      <c r="V22" s="53"/>
    </row>
    <row r="23" spans="1:22" ht="15" customHeight="1" thickBot="1">
      <c r="A23" s="11"/>
      <c r="B23" s="12"/>
      <c r="C23" s="13"/>
      <c r="D23" s="14"/>
      <c r="E23" s="9"/>
      <c r="F23" s="9"/>
      <c r="G23" s="12"/>
      <c r="H23" s="13"/>
      <c r="I23" s="14"/>
      <c r="J23" s="9"/>
      <c r="K23" s="9"/>
      <c r="L23" s="12"/>
      <c r="M23" s="13"/>
      <c r="N23" s="14"/>
      <c r="O23" s="9"/>
      <c r="P23" s="9"/>
      <c r="Q23" s="12"/>
      <c r="R23" s="13"/>
      <c r="S23" s="14"/>
      <c r="T23" s="9"/>
      <c r="U23" s="9"/>
      <c r="V23" s="53"/>
    </row>
    <row r="24" spans="1:22" ht="15" customHeight="1">
      <c r="A24" s="36">
        <f>A17+1</f>
        <v>39968</v>
      </c>
      <c r="B24" s="42" t="s">
        <v>58</v>
      </c>
      <c r="C24" s="43"/>
      <c r="D24" s="43"/>
      <c r="E24" s="43"/>
      <c r="F24" s="44"/>
      <c r="G24" s="42" t="s">
        <v>59</v>
      </c>
      <c r="H24" s="43"/>
      <c r="I24" s="43"/>
      <c r="J24" s="43"/>
      <c r="K24" s="44"/>
      <c r="L24" s="42" t="s">
        <v>7</v>
      </c>
      <c r="M24" s="43"/>
      <c r="N24" s="43"/>
      <c r="O24" s="43"/>
      <c r="P24" s="44"/>
      <c r="Q24" s="42" t="s">
        <v>60</v>
      </c>
      <c r="R24" s="43"/>
      <c r="S24" s="43"/>
      <c r="T24" s="43"/>
      <c r="U24" s="44"/>
      <c r="V24" s="55" t="s">
        <v>61</v>
      </c>
    </row>
    <row r="25" spans="1:22" ht="15" customHeight="1">
      <c r="A25" s="5" t="s">
        <v>62</v>
      </c>
      <c r="B25" s="24" t="s">
        <v>63</v>
      </c>
      <c r="C25" s="25">
        <v>20</v>
      </c>
      <c r="D25" s="26" t="s">
        <v>11</v>
      </c>
      <c r="E25" s="9">
        <v>120</v>
      </c>
      <c r="F25" s="23">
        <f>E25*C25</f>
        <v>2400</v>
      </c>
      <c r="G25" s="24" t="s">
        <v>64</v>
      </c>
      <c r="H25" s="25">
        <v>7</v>
      </c>
      <c r="I25" s="26" t="s">
        <v>53</v>
      </c>
      <c r="J25" s="9">
        <v>90</v>
      </c>
      <c r="K25" s="23">
        <f>J25*H25</f>
        <v>630</v>
      </c>
      <c r="L25" s="6" t="s">
        <v>65</v>
      </c>
      <c r="M25" s="7">
        <v>21</v>
      </c>
      <c r="N25" s="8" t="s">
        <v>11</v>
      </c>
      <c r="O25" s="9">
        <v>25</v>
      </c>
      <c r="P25" s="9">
        <f>O25*M25</f>
        <v>525</v>
      </c>
      <c r="Q25" s="24" t="s">
        <v>66</v>
      </c>
      <c r="R25" s="25">
        <v>2</v>
      </c>
      <c r="S25" s="26" t="s">
        <v>11</v>
      </c>
      <c r="T25" s="23">
        <v>110</v>
      </c>
      <c r="U25" s="23">
        <f aca="true" t="shared" si="0" ref="U25:U31">T25*R25</f>
        <v>220</v>
      </c>
      <c r="V25" s="56"/>
    </row>
    <row r="26" spans="1:22" ht="15" customHeight="1">
      <c r="A26" s="11"/>
      <c r="B26" s="29" t="s">
        <v>35</v>
      </c>
      <c r="C26" s="30">
        <v>1</v>
      </c>
      <c r="D26" s="31" t="s">
        <v>11</v>
      </c>
      <c r="E26" s="9">
        <v>25</v>
      </c>
      <c r="F26" s="23">
        <f>E26*C26</f>
        <v>25</v>
      </c>
      <c r="G26" s="29" t="s">
        <v>67</v>
      </c>
      <c r="H26" s="30">
        <v>1</v>
      </c>
      <c r="I26" s="31" t="s">
        <v>11</v>
      </c>
      <c r="J26" s="9">
        <v>45</v>
      </c>
      <c r="K26" s="23">
        <f>J26*H26</f>
        <v>45</v>
      </c>
      <c r="L26" s="12" t="s">
        <v>17</v>
      </c>
      <c r="M26" s="13"/>
      <c r="N26" s="14"/>
      <c r="O26" s="15"/>
      <c r="P26" s="9"/>
      <c r="Q26" s="29" t="s">
        <v>68</v>
      </c>
      <c r="R26" s="30">
        <v>6</v>
      </c>
      <c r="S26" s="31" t="s">
        <v>11</v>
      </c>
      <c r="T26" s="23">
        <v>30</v>
      </c>
      <c r="U26" s="23">
        <f t="shared" si="0"/>
        <v>180</v>
      </c>
      <c r="V26" s="56"/>
    </row>
    <row r="27" spans="1:22" ht="15" customHeight="1">
      <c r="A27" s="11"/>
      <c r="B27" s="29" t="s">
        <v>26</v>
      </c>
      <c r="C27" s="30">
        <v>2</v>
      </c>
      <c r="D27" s="31" t="s">
        <v>11</v>
      </c>
      <c r="E27" s="9">
        <v>25</v>
      </c>
      <c r="F27" s="23">
        <f>E27*C27</f>
        <v>50</v>
      </c>
      <c r="G27" s="29" t="s">
        <v>34</v>
      </c>
      <c r="H27" s="30">
        <v>2</v>
      </c>
      <c r="I27" s="31" t="s">
        <v>11</v>
      </c>
      <c r="J27" s="9">
        <v>110</v>
      </c>
      <c r="K27" s="23">
        <f>J27*H27</f>
        <v>220</v>
      </c>
      <c r="L27" s="29"/>
      <c r="M27" s="30"/>
      <c r="N27" s="31"/>
      <c r="O27" s="9"/>
      <c r="P27" s="23"/>
      <c r="Q27" s="29" t="s">
        <v>69</v>
      </c>
      <c r="R27" s="30">
        <v>8</v>
      </c>
      <c r="S27" s="31" t="s">
        <v>11</v>
      </c>
      <c r="T27" s="23">
        <v>30</v>
      </c>
      <c r="U27" s="23">
        <f t="shared" si="0"/>
        <v>240</v>
      </c>
      <c r="V27" s="56"/>
    </row>
    <row r="28" spans="1:22" ht="15" customHeight="1">
      <c r="A28" s="11"/>
      <c r="B28" s="29" t="s">
        <v>70</v>
      </c>
      <c r="C28" s="30">
        <v>2</v>
      </c>
      <c r="D28" s="31" t="s">
        <v>11</v>
      </c>
      <c r="E28" s="9">
        <v>25</v>
      </c>
      <c r="F28" s="23">
        <f>E28*C28</f>
        <v>50</v>
      </c>
      <c r="G28" s="29" t="s">
        <v>25</v>
      </c>
      <c r="H28" s="30">
        <v>0.5</v>
      </c>
      <c r="I28" s="31" t="s">
        <v>11</v>
      </c>
      <c r="J28" s="9">
        <v>50</v>
      </c>
      <c r="K28" s="23">
        <f>J28*H28</f>
        <v>25</v>
      </c>
      <c r="L28" s="29"/>
      <c r="M28" s="30"/>
      <c r="N28" s="31"/>
      <c r="O28" s="9"/>
      <c r="P28" s="23"/>
      <c r="Q28" s="29" t="s">
        <v>71</v>
      </c>
      <c r="R28" s="30">
        <v>2</v>
      </c>
      <c r="S28" s="31" t="s">
        <v>11</v>
      </c>
      <c r="T28" s="23">
        <v>50</v>
      </c>
      <c r="U28" s="23">
        <f t="shared" si="0"/>
        <v>100</v>
      </c>
      <c r="V28" s="56"/>
    </row>
    <row r="29" spans="1:22" ht="15" customHeight="1">
      <c r="A29" s="11"/>
      <c r="B29" s="29" t="s">
        <v>92</v>
      </c>
      <c r="C29" s="30">
        <v>0.5</v>
      </c>
      <c r="D29" s="31" t="s">
        <v>18</v>
      </c>
      <c r="E29" s="9">
        <v>50</v>
      </c>
      <c r="F29" s="23">
        <f>E29*C29</f>
        <v>25</v>
      </c>
      <c r="G29" s="29"/>
      <c r="H29" s="30"/>
      <c r="I29" s="31"/>
      <c r="J29" s="9"/>
      <c r="K29" s="23"/>
      <c r="L29" s="29"/>
      <c r="M29" s="30"/>
      <c r="N29" s="31"/>
      <c r="O29" s="9"/>
      <c r="P29" s="23"/>
      <c r="Q29" s="29" t="s">
        <v>22</v>
      </c>
      <c r="R29" s="30">
        <v>1</v>
      </c>
      <c r="S29" s="31" t="s">
        <v>11</v>
      </c>
      <c r="T29" s="23">
        <v>50</v>
      </c>
      <c r="U29" s="23">
        <f t="shared" si="0"/>
        <v>50</v>
      </c>
      <c r="V29" s="56"/>
    </row>
    <row r="30" spans="1:22" ht="15" customHeight="1">
      <c r="A30" s="11"/>
      <c r="B30" s="12"/>
      <c r="C30" s="13"/>
      <c r="D30" s="14"/>
      <c r="E30" s="9"/>
      <c r="F30" s="23"/>
      <c r="G30" s="12"/>
      <c r="H30" s="13"/>
      <c r="I30" s="14"/>
      <c r="J30" s="9"/>
      <c r="K30" s="23"/>
      <c r="L30" s="12"/>
      <c r="M30" s="13"/>
      <c r="N30" s="14"/>
      <c r="O30" s="9"/>
      <c r="P30" s="23"/>
      <c r="Q30" s="12" t="s">
        <v>72</v>
      </c>
      <c r="R30" s="13">
        <v>1</v>
      </c>
      <c r="S30" s="14" t="s">
        <v>18</v>
      </c>
      <c r="T30" s="9">
        <v>35</v>
      </c>
      <c r="U30" s="23">
        <f t="shared" si="0"/>
        <v>35</v>
      </c>
      <c r="V30" s="56"/>
    </row>
    <row r="31" spans="1:22" ht="15" customHeight="1" thickBot="1">
      <c r="A31" s="16"/>
      <c r="B31" s="37"/>
      <c r="C31" s="38"/>
      <c r="D31" s="39"/>
      <c r="E31" s="20"/>
      <c r="F31" s="23"/>
      <c r="G31" s="37"/>
      <c r="H31" s="38"/>
      <c r="I31" s="39"/>
      <c r="J31" s="20"/>
      <c r="K31" s="23"/>
      <c r="L31" s="37"/>
      <c r="M31" s="38"/>
      <c r="N31" s="39"/>
      <c r="O31" s="20"/>
      <c r="P31" s="23"/>
      <c r="Q31" s="37"/>
      <c r="R31" s="38"/>
      <c r="S31" s="39"/>
      <c r="T31" s="21"/>
      <c r="U31" s="23">
        <f t="shared" si="0"/>
        <v>0</v>
      </c>
      <c r="V31" s="57"/>
    </row>
    <row r="32" spans="1:22" ht="15" customHeight="1">
      <c r="A32" s="3">
        <f>A24+1</f>
        <v>39969</v>
      </c>
      <c r="B32" s="42" t="s">
        <v>91</v>
      </c>
      <c r="C32" s="43"/>
      <c r="D32" s="43"/>
      <c r="E32" s="43"/>
      <c r="F32" s="44"/>
      <c r="G32" s="42" t="s">
        <v>73</v>
      </c>
      <c r="H32" s="43"/>
      <c r="I32" s="43"/>
      <c r="J32" s="43"/>
      <c r="K32" s="44"/>
      <c r="L32" s="42" t="s">
        <v>7</v>
      </c>
      <c r="M32" s="43"/>
      <c r="N32" s="43"/>
      <c r="O32" s="43"/>
      <c r="P32" s="44"/>
      <c r="Q32" s="58" t="s">
        <v>74</v>
      </c>
      <c r="R32" s="59"/>
      <c r="S32" s="59"/>
      <c r="T32" s="43"/>
      <c r="U32" s="44"/>
      <c r="V32" s="52"/>
    </row>
    <row r="33" spans="1:22" ht="15" customHeight="1">
      <c r="A33" s="5" t="s">
        <v>75</v>
      </c>
      <c r="B33" s="6" t="s">
        <v>76</v>
      </c>
      <c r="C33" s="7">
        <v>286</v>
      </c>
      <c r="D33" s="8" t="s">
        <v>77</v>
      </c>
      <c r="E33" s="23">
        <v>9</v>
      </c>
      <c r="F33" s="9">
        <f>E33*C33</f>
        <v>2574</v>
      </c>
      <c r="G33" s="6" t="s">
        <v>78</v>
      </c>
      <c r="H33" s="7">
        <v>12</v>
      </c>
      <c r="I33" s="8" t="s">
        <v>11</v>
      </c>
      <c r="J33" s="23">
        <v>20</v>
      </c>
      <c r="K33" s="9">
        <f>J33*H33</f>
        <v>240</v>
      </c>
      <c r="L33" s="6" t="s">
        <v>79</v>
      </c>
      <c r="M33" s="7">
        <v>21</v>
      </c>
      <c r="N33" s="8" t="s">
        <v>11</v>
      </c>
      <c r="O33" s="9">
        <v>25</v>
      </c>
      <c r="P33" s="9">
        <f>O33*M33</f>
        <v>525</v>
      </c>
      <c r="Q33" s="6" t="s">
        <v>80</v>
      </c>
      <c r="R33" s="7">
        <v>5</v>
      </c>
      <c r="S33" s="8" t="s">
        <v>27</v>
      </c>
      <c r="T33" s="23">
        <v>35</v>
      </c>
      <c r="U33" s="9">
        <f>T33*R33</f>
        <v>175</v>
      </c>
      <c r="V33" s="53"/>
    </row>
    <row r="34" spans="1:22" ht="15" customHeight="1">
      <c r="A34" s="11"/>
      <c r="B34" s="12" t="s">
        <v>81</v>
      </c>
      <c r="C34" s="13">
        <v>5</v>
      </c>
      <c r="D34" s="14" t="s">
        <v>18</v>
      </c>
      <c r="E34" s="23">
        <v>10</v>
      </c>
      <c r="F34" s="9">
        <f>E34*C34</f>
        <v>50</v>
      </c>
      <c r="G34" s="12" t="s">
        <v>82</v>
      </c>
      <c r="H34" s="13">
        <v>6</v>
      </c>
      <c r="I34" s="14" t="s">
        <v>11</v>
      </c>
      <c r="J34" s="23">
        <v>70</v>
      </c>
      <c r="K34" s="9">
        <f>J34*H34</f>
        <v>420</v>
      </c>
      <c r="L34" s="12" t="s">
        <v>83</v>
      </c>
      <c r="M34" s="13">
        <v>1</v>
      </c>
      <c r="N34" s="14" t="s">
        <v>18</v>
      </c>
      <c r="O34" s="9">
        <v>45</v>
      </c>
      <c r="P34" s="9">
        <f>O34*M34</f>
        <v>45</v>
      </c>
      <c r="Q34" s="12" t="s">
        <v>84</v>
      </c>
      <c r="R34" s="13">
        <v>5</v>
      </c>
      <c r="S34" s="14" t="s">
        <v>27</v>
      </c>
      <c r="T34" s="23">
        <v>30</v>
      </c>
      <c r="U34" s="9">
        <f>T34*R34</f>
        <v>150</v>
      </c>
      <c r="V34" s="53"/>
    </row>
    <row r="35" spans="1:22" ht="15" customHeight="1">
      <c r="A35" s="11"/>
      <c r="B35" s="12" t="s">
        <v>56</v>
      </c>
      <c r="C35" s="13">
        <v>1</v>
      </c>
      <c r="D35" s="14" t="s">
        <v>11</v>
      </c>
      <c r="E35" s="23">
        <v>65</v>
      </c>
      <c r="F35" s="9">
        <f>E35*C35</f>
        <v>65</v>
      </c>
      <c r="G35" s="12" t="s">
        <v>34</v>
      </c>
      <c r="H35" s="13">
        <v>2</v>
      </c>
      <c r="I35" s="14" t="s">
        <v>11</v>
      </c>
      <c r="J35" s="23">
        <v>110</v>
      </c>
      <c r="K35" s="9">
        <f>J35*H35</f>
        <v>220</v>
      </c>
      <c r="L35" s="12" t="s">
        <v>17</v>
      </c>
      <c r="M35" s="13">
        <v>0.5</v>
      </c>
      <c r="N35" s="14" t="s">
        <v>18</v>
      </c>
      <c r="O35" s="9">
        <v>50</v>
      </c>
      <c r="P35" s="9">
        <f>O35*M35</f>
        <v>25</v>
      </c>
      <c r="Q35" s="12"/>
      <c r="R35" s="13"/>
      <c r="S35" s="14"/>
      <c r="T35" s="23"/>
      <c r="U35" s="9"/>
      <c r="V35" s="53"/>
    </row>
    <row r="36" spans="1:22" ht="15" customHeight="1">
      <c r="A36" s="11"/>
      <c r="B36" s="12"/>
      <c r="C36" s="13"/>
      <c r="D36" s="14"/>
      <c r="E36" s="9"/>
      <c r="F36" s="9">
        <f>E36*C36</f>
        <v>0</v>
      </c>
      <c r="G36" s="12" t="s">
        <v>33</v>
      </c>
      <c r="H36" s="13">
        <v>1</v>
      </c>
      <c r="I36" s="14" t="s">
        <v>11</v>
      </c>
      <c r="J36" s="23">
        <v>25</v>
      </c>
      <c r="K36" s="9">
        <f>J36*H36</f>
        <v>25</v>
      </c>
      <c r="L36" s="12"/>
      <c r="M36" s="13"/>
      <c r="N36" s="14"/>
      <c r="O36" s="9"/>
      <c r="P36" s="9"/>
      <c r="Q36" s="12"/>
      <c r="R36" s="13"/>
      <c r="S36" s="14"/>
      <c r="T36" s="9"/>
      <c r="U36" s="9"/>
      <c r="V36" s="53"/>
    </row>
    <row r="37" spans="1:22" ht="15" customHeight="1" thickBot="1">
      <c r="A37" s="16"/>
      <c r="B37" s="17"/>
      <c r="C37" s="18"/>
      <c r="D37" s="19"/>
      <c r="E37" s="20"/>
      <c r="F37" s="9">
        <f>E37*C37</f>
        <v>0</v>
      </c>
      <c r="G37" s="17"/>
      <c r="H37" s="18"/>
      <c r="I37" s="19"/>
      <c r="J37" s="40"/>
      <c r="K37" s="9">
        <f>J37*H37</f>
        <v>0</v>
      </c>
      <c r="L37" s="17"/>
      <c r="M37" s="18"/>
      <c r="N37" s="19"/>
      <c r="O37" s="9"/>
      <c r="P37" s="9"/>
      <c r="Q37" s="17"/>
      <c r="R37" s="18"/>
      <c r="S37" s="19"/>
      <c r="T37" s="20"/>
      <c r="U37" s="9"/>
      <c r="V37" s="54"/>
    </row>
    <row r="38" spans="1:22" ht="15" customHeight="1">
      <c r="A38" s="3">
        <f>A32+1</f>
        <v>39970</v>
      </c>
      <c r="B38" s="42" t="s">
        <v>101</v>
      </c>
      <c r="C38" s="43"/>
      <c r="D38" s="43"/>
      <c r="E38" s="43"/>
      <c r="F38" s="44"/>
      <c r="G38" s="42" t="s">
        <v>85</v>
      </c>
      <c r="H38" s="43"/>
      <c r="I38" s="43"/>
      <c r="J38" s="43"/>
      <c r="K38" s="44"/>
      <c r="L38" s="42" t="s">
        <v>105</v>
      </c>
      <c r="M38" s="43"/>
      <c r="N38" s="43"/>
      <c r="O38" s="43"/>
      <c r="P38" s="44"/>
      <c r="Q38" s="58" t="s">
        <v>109</v>
      </c>
      <c r="R38" s="59"/>
      <c r="S38" s="59"/>
      <c r="T38" s="43"/>
      <c r="U38" s="44"/>
      <c r="V38" s="52"/>
    </row>
    <row r="39" spans="1:22" ht="15" customHeight="1">
      <c r="A39" s="5" t="s">
        <v>102</v>
      </c>
      <c r="B39" s="6" t="s">
        <v>94</v>
      </c>
      <c r="C39" s="7">
        <v>18</v>
      </c>
      <c r="D39" s="8" t="s">
        <v>27</v>
      </c>
      <c r="E39" s="23">
        <v>120</v>
      </c>
      <c r="F39" s="9">
        <f>E39*C39</f>
        <v>2160</v>
      </c>
      <c r="G39" s="6" t="s">
        <v>87</v>
      </c>
      <c r="H39" s="7">
        <v>12</v>
      </c>
      <c r="I39" s="8" t="s">
        <v>27</v>
      </c>
      <c r="J39" s="23">
        <v>25</v>
      </c>
      <c r="K39" s="9">
        <f>J39*H39</f>
        <v>300</v>
      </c>
      <c r="L39" s="6" t="s">
        <v>106</v>
      </c>
      <c r="M39" s="7">
        <v>22</v>
      </c>
      <c r="N39" s="8" t="s">
        <v>97</v>
      </c>
      <c r="O39" s="23">
        <v>20</v>
      </c>
      <c r="P39" s="9">
        <f>O39*M39</f>
        <v>440</v>
      </c>
      <c r="Q39" s="6" t="s">
        <v>110</v>
      </c>
      <c r="R39" s="7">
        <v>15</v>
      </c>
      <c r="S39" s="8" t="s">
        <v>97</v>
      </c>
      <c r="T39" s="23">
        <v>50</v>
      </c>
      <c r="U39" s="9">
        <f aca="true" t="shared" si="1" ref="U39:U44">T39*R39</f>
        <v>750</v>
      </c>
      <c r="V39" s="53"/>
    </row>
    <row r="40" spans="1:22" ht="15" customHeight="1">
      <c r="A40" s="11"/>
      <c r="B40" s="12" t="s">
        <v>16</v>
      </c>
      <c r="C40" s="13">
        <v>8</v>
      </c>
      <c r="D40" s="14" t="s">
        <v>27</v>
      </c>
      <c r="E40" s="23">
        <v>25</v>
      </c>
      <c r="F40" s="9">
        <f>E40*C40</f>
        <v>200</v>
      </c>
      <c r="G40" s="12" t="s">
        <v>88</v>
      </c>
      <c r="H40" s="13">
        <v>10</v>
      </c>
      <c r="I40" s="14" t="s">
        <v>27</v>
      </c>
      <c r="J40" s="23">
        <v>55</v>
      </c>
      <c r="K40" s="9">
        <f>J40*H40</f>
        <v>550</v>
      </c>
      <c r="L40" s="12" t="s">
        <v>107</v>
      </c>
      <c r="M40" s="13">
        <v>1</v>
      </c>
      <c r="N40" s="14" t="s">
        <v>97</v>
      </c>
      <c r="O40" s="23">
        <v>55</v>
      </c>
      <c r="P40" s="9">
        <f>O40*M40</f>
        <v>55</v>
      </c>
      <c r="Q40" s="12" t="s">
        <v>111</v>
      </c>
      <c r="R40" s="13">
        <v>3</v>
      </c>
      <c r="S40" s="14" t="s">
        <v>97</v>
      </c>
      <c r="T40" s="23">
        <v>30</v>
      </c>
      <c r="U40" s="9">
        <f t="shared" si="1"/>
        <v>90</v>
      </c>
      <c r="V40" s="53"/>
    </row>
    <row r="41" spans="1:22" ht="15" customHeight="1">
      <c r="A41" s="11"/>
      <c r="B41" s="12" t="s">
        <v>33</v>
      </c>
      <c r="C41" s="13">
        <v>3</v>
      </c>
      <c r="D41" s="14" t="s">
        <v>27</v>
      </c>
      <c r="E41" s="23">
        <v>25</v>
      </c>
      <c r="F41" s="9">
        <f>E41*C41</f>
        <v>75</v>
      </c>
      <c r="G41" s="12" t="s">
        <v>25</v>
      </c>
      <c r="H41" s="13">
        <v>0.5</v>
      </c>
      <c r="I41" s="14" t="s">
        <v>11</v>
      </c>
      <c r="J41" s="23">
        <v>50</v>
      </c>
      <c r="K41" s="9">
        <f>J41*H41</f>
        <v>25</v>
      </c>
      <c r="L41" s="12" t="s">
        <v>108</v>
      </c>
      <c r="M41" s="13"/>
      <c r="N41" s="14" t="s">
        <v>86</v>
      </c>
      <c r="O41" s="23">
        <v>50</v>
      </c>
      <c r="P41" s="9">
        <f>O41*M41</f>
        <v>0</v>
      </c>
      <c r="Q41" s="12"/>
      <c r="R41" s="13"/>
      <c r="S41" s="14"/>
      <c r="T41" s="23">
        <v>30</v>
      </c>
      <c r="U41" s="9">
        <f t="shared" si="1"/>
        <v>0</v>
      </c>
      <c r="V41" s="53"/>
    </row>
    <row r="42" spans="1:22" ht="15" customHeight="1">
      <c r="A42" s="11"/>
      <c r="B42" s="12" t="s">
        <v>17</v>
      </c>
      <c r="C42" s="13">
        <v>1</v>
      </c>
      <c r="D42" s="14" t="s">
        <v>18</v>
      </c>
      <c r="E42" s="9">
        <v>50</v>
      </c>
      <c r="F42" s="9">
        <f>E42*C42</f>
        <v>50</v>
      </c>
      <c r="G42" s="12"/>
      <c r="H42" s="13"/>
      <c r="I42" s="14"/>
      <c r="J42" s="23"/>
      <c r="K42" s="9">
        <f>J42*H42</f>
        <v>0</v>
      </c>
      <c r="L42" s="12"/>
      <c r="M42" s="13"/>
      <c r="N42" s="14"/>
      <c r="O42" s="23"/>
      <c r="P42" s="9"/>
      <c r="Q42" s="12"/>
      <c r="R42" s="13"/>
      <c r="S42" s="14"/>
      <c r="T42" s="9">
        <v>45</v>
      </c>
      <c r="U42" s="9">
        <f t="shared" si="1"/>
        <v>0</v>
      </c>
      <c r="V42" s="53"/>
    </row>
    <row r="43" spans="1:22" ht="15" customHeight="1">
      <c r="A43" s="11"/>
      <c r="B43" s="12"/>
      <c r="C43" s="13"/>
      <c r="D43" s="14"/>
      <c r="E43" s="9"/>
      <c r="F43" s="9"/>
      <c r="G43" s="12"/>
      <c r="H43" s="13"/>
      <c r="I43" s="14"/>
      <c r="J43" s="23"/>
      <c r="K43" s="9"/>
      <c r="L43" s="12"/>
      <c r="M43" s="13"/>
      <c r="N43" s="14"/>
      <c r="O43" s="9"/>
      <c r="P43" s="9"/>
      <c r="Q43" s="12"/>
      <c r="R43" s="13"/>
      <c r="S43" s="14"/>
      <c r="T43" s="9">
        <v>55</v>
      </c>
      <c r="U43" s="9">
        <f t="shared" si="1"/>
        <v>0</v>
      </c>
      <c r="V43" s="53"/>
    </row>
    <row r="44" spans="1:22" ht="15" customHeight="1" thickBot="1">
      <c r="A44" s="16"/>
      <c r="B44" s="17" t="s">
        <v>103</v>
      </c>
      <c r="C44" s="18">
        <v>1</v>
      </c>
      <c r="D44" s="19" t="s">
        <v>89</v>
      </c>
      <c r="E44" s="20"/>
      <c r="F44" s="9"/>
      <c r="G44" s="17"/>
      <c r="H44" s="18"/>
      <c r="I44" s="19"/>
      <c r="J44" s="40"/>
      <c r="K44" s="9"/>
      <c r="L44" s="17"/>
      <c r="M44" s="18"/>
      <c r="N44" s="19"/>
      <c r="O44" s="20"/>
      <c r="P44" s="9"/>
      <c r="Q44" s="17"/>
      <c r="R44" s="18"/>
      <c r="S44" s="19"/>
      <c r="T44" s="20">
        <v>130</v>
      </c>
      <c r="U44" s="9">
        <f t="shared" si="1"/>
        <v>0</v>
      </c>
      <c r="V44" s="54"/>
    </row>
    <row r="45" spans="6:22" ht="16.5">
      <c r="F45">
        <f>SUM(F4:F44)</f>
        <v>12939</v>
      </c>
      <c r="K45">
        <f>SUM(K4:K44)</f>
        <v>4960</v>
      </c>
      <c r="P45">
        <f>SUM(P4:P44)</f>
        <v>3807.5</v>
      </c>
      <c r="T45" s="41"/>
      <c r="U45">
        <f>SUM(U4:U44)</f>
        <v>3812.5</v>
      </c>
      <c r="V45">
        <f>(SUM(U45,P45,K45,F45)+A7*8)/6/A7</f>
        <v>16.743357487922708</v>
      </c>
    </row>
  </sheetData>
  <mergeCells count="34">
    <mergeCell ref="Q4:U4"/>
    <mergeCell ref="L4:P4"/>
    <mergeCell ref="A1:V1"/>
    <mergeCell ref="A2:V2"/>
    <mergeCell ref="B3:F3"/>
    <mergeCell ref="G3:K3"/>
    <mergeCell ref="L3:P3"/>
    <mergeCell ref="Q3:U3"/>
    <mergeCell ref="G4:K4"/>
    <mergeCell ref="B4:F4"/>
    <mergeCell ref="V32:V37"/>
    <mergeCell ref="V17:V23"/>
    <mergeCell ref="V24:V31"/>
    <mergeCell ref="Q10:U10"/>
    <mergeCell ref="Q17:U17"/>
    <mergeCell ref="L17:P17"/>
    <mergeCell ref="G17:K17"/>
    <mergeCell ref="G10:K10"/>
    <mergeCell ref="B32:F32"/>
    <mergeCell ref="G32:K32"/>
    <mergeCell ref="L32:P32"/>
    <mergeCell ref="B10:F10"/>
    <mergeCell ref="B17:F17"/>
    <mergeCell ref="L10:P10"/>
    <mergeCell ref="V38:V44"/>
    <mergeCell ref="Q24:U24"/>
    <mergeCell ref="Q32:U32"/>
    <mergeCell ref="B38:F38"/>
    <mergeCell ref="G38:K38"/>
    <mergeCell ref="L38:P38"/>
    <mergeCell ref="Q38:U38"/>
    <mergeCell ref="B24:F24"/>
    <mergeCell ref="G24:K24"/>
    <mergeCell ref="L24:P24"/>
  </mergeCells>
  <printOptions/>
  <pageMargins left="0" right="0" top="0" bottom="0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2009-05-28T01:55:07Z</cp:lastPrinted>
  <dcterms:created xsi:type="dcterms:W3CDTF">2009-05-26T15:16:06Z</dcterms:created>
  <dcterms:modified xsi:type="dcterms:W3CDTF">2009-06-06T03:08:12Z</dcterms:modified>
  <cp:category/>
  <cp:version/>
  <cp:contentType/>
  <cp:contentStatus/>
</cp:coreProperties>
</file>