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1221" sheetId="1" r:id="rId1"/>
  </sheets>
  <definedNames>
    <definedName name="_xlnm.Print_Area" localSheetId="0">'1221'!$A$1:$AJ$36</definedName>
  </definedNames>
  <calcPr fullCalcOnLoad="1"/>
</workbook>
</file>

<file path=xl/sharedStrings.xml><?xml version="1.0" encoding="utf-8"?>
<sst xmlns="http://schemas.openxmlformats.org/spreadsheetml/2006/main" count="157" uniqueCount="118">
  <si>
    <t>午餐秘書：</t>
  </si>
  <si>
    <t>主任：</t>
  </si>
  <si>
    <t>校長：</t>
  </si>
  <si>
    <t>設計：正豐農畜產品有限公司05-7811396</t>
  </si>
  <si>
    <t>雞腿丁</t>
  </si>
  <si>
    <t>日期</t>
  </si>
  <si>
    <t>主食</t>
  </si>
  <si>
    <t>主菜一</t>
  </si>
  <si>
    <t>副菜二</t>
  </si>
  <si>
    <t>副菜三</t>
  </si>
  <si>
    <t>湯類四</t>
  </si>
  <si>
    <t>水果</t>
  </si>
  <si>
    <t>熱量</t>
  </si>
  <si>
    <t>名稱</t>
  </si>
  <si>
    <t>單量</t>
  </si>
  <si>
    <t>數量</t>
  </si>
  <si>
    <t>單位</t>
  </si>
  <si>
    <t>白米飯</t>
  </si>
  <si>
    <t>蕃茄炒蛋</t>
  </si>
  <si>
    <t>玉米濃湯</t>
  </si>
  <si>
    <t>蕃茄</t>
  </si>
  <si>
    <t>玉米粒</t>
  </si>
  <si>
    <t>瓶</t>
  </si>
  <si>
    <t>雞蛋</t>
  </si>
  <si>
    <t>馬K小丁</t>
  </si>
  <si>
    <t>玉米醬</t>
  </si>
  <si>
    <t>青蔥花</t>
  </si>
  <si>
    <t>蒜仁</t>
  </si>
  <si>
    <t>包</t>
  </si>
  <si>
    <t>紅K小丁</t>
  </si>
  <si>
    <t>絞肉</t>
  </si>
  <si>
    <t>洋蔥小丁</t>
  </si>
  <si>
    <t>海帶豆乾滷肉</t>
  </si>
  <si>
    <t>結頭排骨湯</t>
  </si>
  <si>
    <t>結頭菜　</t>
  </si>
  <si>
    <t>海帶結</t>
  </si>
  <si>
    <t>芹菜珠</t>
  </si>
  <si>
    <t>紅K中丁</t>
  </si>
  <si>
    <t>油蔥酥</t>
  </si>
  <si>
    <t>炒油菜</t>
  </si>
  <si>
    <t>油菜</t>
  </si>
  <si>
    <t>香酥柳葉魚</t>
  </si>
  <si>
    <t>香蔥肉燥</t>
  </si>
  <si>
    <t>炒青江菜</t>
  </si>
  <si>
    <t>沾粉柳葉魚</t>
  </si>
  <si>
    <t>條</t>
  </si>
  <si>
    <t>油豆腐</t>
  </si>
  <si>
    <t>青江菜</t>
  </si>
  <si>
    <t>彩椒雞丁</t>
  </si>
  <si>
    <t>洋蔥中丁</t>
  </si>
  <si>
    <t>彩椒</t>
  </si>
  <si>
    <t>蒜末</t>
  </si>
  <si>
    <t>水果</t>
  </si>
  <si>
    <t>鮮奶2L</t>
  </si>
  <si>
    <t>油麵</t>
  </si>
  <si>
    <t>斤</t>
  </si>
  <si>
    <t>紅K絲</t>
  </si>
  <si>
    <t>木耳絲</t>
  </si>
  <si>
    <t>肉羹條</t>
  </si>
  <si>
    <t>香菇絲</t>
  </si>
  <si>
    <t>香菜</t>
  </si>
  <si>
    <t>包</t>
  </si>
  <si>
    <t>肉絲</t>
  </si>
  <si>
    <t>大白菜</t>
  </si>
  <si>
    <t>香菇肉羹麵</t>
  </si>
  <si>
    <t>青蔥段</t>
  </si>
  <si>
    <t>韭菜</t>
  </si>
  <si>
    <t>韭菜豬血湯</t>
  </si>
  <si>
    <t>鮮筍絲-嫩</t>
  </si>
  <si>
    <t>小柴魚片</t>
  </si>
  <si>
    <t>紫菜蛋花湯</t>
  </si>
  <si>
    <t>紫菜</t>
  </si>
  <si>
    <t>雞蛋</t>
  </si>
  <si>
    <t>青蔥花</t>
  </si>
  <si>
    <t>雞骨</t>
  </si>
  <si>
    <t>韭菜</t>
  </si>
  <si>
    <t>酸菜絲</t>
  </si>
  <si>
    <t>豬血</t>
  </si>
  <si>
    <t>油蔥酥</t>
  </si>
  <si>
    <t>包</t>
  </si>
  <si>
    <t>雞骨</t>
  </si>
  <si>
    <t>冬粉</t>
  </si>
  <si>
    <t>絞肉</t>
  </si>
  <si>
    <t>高麗菜絲</t>
  </si>
  <si>
    <t>紅K絲</t>
  </si>
  <si>
    <t>木耳絲</t>
  </si>
  <si>
    <t>螞蟻上樹</t>
  </si>
  <si>
    <t>冬瓜什錦</t>
  </si>
  <si>
    <t>冬瓜中丁</t>
  </si>
  <si>
    <t>鳥蛋</t>
  </si>
  <si>
    <t>杏鮑菇片</t>
  </si>
  <si>
    <t>紅K片</t>
  </si>
  <si>
    <t>麻油雞</t>
  </si>
  <si>
    <t>雞腿丁</t>
  </si>
  <si>
    <t>米血丁</t>
  </si>
  <si>
    <t>高麗菜</t>
  </si>
  <si>
    <t>薑片</t>
  </si>
  <si>
    <t>麻油/自備</t>
  </si>
  <si>
    <t>瓶</t>
  </si>
  <si>
    <t>炒菠菜</t>
  </si>
  <si>
    <t>菠菜</t>
  </si>
  <si>
    <t>蒜仁</t>
  </si>
  <si>
    <t>包</t>
  </si>
  <si>
    <t>炒銀芽菜</t>
  </si>
  <si>
    <t>綠豆芽</t>
  </si>
  <si>
    <t>蒜仁</t>
  </si>
  <si>
    <t>包</t>
  </si>
  <si>
    <t>小印乾1/4</t>
  </si>
  <si>
    <t>肉丁</t>
  </si>
  <si>
    <t>絞肉</t>
  </si>
  <si>
    <t>B排丁</t>
  </si>
  <si>
    <t>蒸奶皇包</t>
  </si>
  <si>
    <t>奶皇包</t>
  </si>
  <si>
    <t>個</t>
  </si>
  <si>
    <t>奇美</t>
  </si>
  <si>
    <t>用餐人數：</t>
  </si>
  <si>
    <t>用餐人數：279人備份10份、主食：白飯</t>
  </si>
  <si>
    <t>嘉義縣灣內國小九十八學年度第ㄧ學期學生午餐食譜設計表(第19週)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</si>
</sst>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7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81" fontId="2" fillId="0" borderId="11" xfId="0" applyNumberFormat="1" applyFont="1" applyFill="1" applyBorder="1" applyAlignment="1">
      <alignment horizontal="left" vertical="center" shrinkToFit="1"/>
    </xf>
    <xf numFmtId="182" fontId="2" fillId="0" borderId="11" xfId="0" applyNumberFormat="1" applyFont="1" applyFill="1" applyBorder="1" applyAlignment="1">
      <alignment horizontal="left" vertical="center" shrinkToFit="1"/>
    </xf>
    <xf numFmtId="183" fontId="2" fillId="0" borderId="11" xfId="0" applyNumberFormat="1" applyFont="1" applyFill="1" applyBorder="1" applyAlignment="1">
      <alignment horizontal="left" vertical="center" shrinkToFit="1"/>
    </xf>
    <xf numFmtId="184" fontId="2" fillId="0" borderId="11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181" fontId="2" fillId="0" borderId="13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176" fontId="2" fillId="0" borderId="25" xfId="0" applyNumberFormat="1" applyFont="1" applyFill="1" applyBorder="1" applyAlignment="1">
      <alignment horizontal="center" vertical="center" textRotation="255" shrinkToFit="1"/>
    </xf>
    <xf numFmtId="176" fontId="2" fillId="0" borderId="26" xfId="0" applyNumberFormat="1" applyFont="1" applyFill="1" applyBorder="1" applyAlignment="1">
      <alignment horizontal="center" vertical="center" textRotation="255" shrinkToFit="1"/>
    </xf>
    <xf numFmtId="189" fontId="2" fillId="0" borderId="22" xfId="0" applyNumberFormat="1" applyFont="1" applyFill="1" applyBorder="1" applyAlignment="1">
      <alignment horizontal="center" vertical="top" wrapText="1"/>
    </xf>
    <xf numFmtId="189" fontId="2" fillId="0" borderId="21" xfId="0" applyNumberFormat="1" applyFont="1" applyFill="1" applyBorder="1" applyAlignment="1">
      <alignment horizontal="center" vertical="top" wrapText="1"/>
    </xf>
    <xf numFmtId="176" fontId="2" fillId="0" borderId="27" xfId="0" applyNumberFormat="1" applyFont="1" applyFill="1" applyBorder="1" applyAlignment="1">
      <alignment horizontal="center" shrinkToFit="1"/>
    </xf>
    <xf numFmtId="186" fontId="2" fillId="0" borderId="22" xfId="0" applyNumberFormat="1" applyFont="1" applyFill="1" applyBorder="1" applyAlignment="1">
      <alignment horizontal="center" vertical="top" wrapText="1"/>
    </xf>
    <xf numFmtId="186" fontId="2" fillId="0" borderId="28" xfId="0" applyNumberFormat="1" applyFont="1" applyFill="1" applyBorder="1" applyAlignment="1">
      <alignment horizontal="center" vertical="top" wrapText="1"/>
    </xf>
    <xf numFmtId="187" fontId="2" fillId="0" borderId="22" xfId="0" applyNumberFormat="1" applyFont="1" applyFill="1" applyBorder="1" applyAlignment="1">
      <alignment horizontal="center" vertical="top" wrapText="1"/>
    </xf>
    <xf numFmtId="187" fontId="2" fillId="0" borderId="28" xfId="0" applyNumberFormat="1" applyFont="1" applyFill="1" applyBorder="1" applyAlignment="1">
      <alignment horizontal="center" vertical="top" wrapText="1"/>
    </xf>
    <xf numFmtId="188" fontId="2" fillId="0" borderId="22" xfId="0" applyNumberFormat="1" applyFont="1" applyFill="1" applyBorder="1" applyAlignment="1">
      <alignment horizontal="center" vertical="top" wrapText="1"/>
    </xf>
    <xf numFmtId="188" fontId="2" fillId="0" borderId="28" xfId="0" applyNumberFormat="1" applyFont="1" applyFill="1" applyBorder="1" applyAlignment="1">
      <alignment horizontal="center" vertical="top" wrapText="1"/>
    </xf>
    <xf numFmtId="176" fontId="2" fillId="0" borderId="29" xfId="0" applyNumberFormat="1" applyFont="1" applyFill="1" applyBorder="1" applyAlignment="1">
      <alignment horizontal="center" vertical="center" textRotation="255" shrinkToFit="1"/>
    </xf>
    <xf numFmtId="176" fontId="2" fillId="0" borderId="24" xfId="0" applyNumberFormat="1" applyFont="1" applyFill="1" applyBorder="1" applyAlignment="1">
      <alignment horizontal="center" vertical="center" textRotation="255" shrinkToFit="1"/>
    </xf>
    <xf numFmtId="185" fontId="2" fillId="0" borderId="22" xfId="0" applyNumberFormat="1" applyFont="1" applyFill="1" applyBorder="1" applyAlignment="1">
      <alignment horizontal="center" vertical="top" wrapText="1"/>
    </xf>
    <xf numFmtId="185" fontId="2" fillId="0" borderId="28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G40" sqref="G40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ht="19.5" customHeight="1" hidden="1">
      <c r="A2" s="60" t="s">
        <v>115</v>
      </c>
      <c r="B2" s="60"/>
      <c r="C2" s="60"/>
      <c r="D2" s="60"/>
      <c r="E2" s="60"/>
      <c r="F2" s="51">
        <v>279</v>
      </c>
      <c r="G2" s="51"/>
      <c r="H2" s="52"/>
      <c r="I2" s="52"/>
      <c r="J2" s="51"/>
      <c r="K2" s="51"/>
      <c r="L2" s="52"/>
      <c r="M2" s="52"/>
      <c r="N2" s="51"/>
      <c r="O2" s="51"/>
      <c r="P2" s="52"/>
      <c r="Q2" s="52"/>
      <c r="R2" s="51"/>
      <c r="S2" s="51"/>
      <c r="T2" s="52"/>
      <c r="U2" s="52"/>
      <c r="V2" s="51"/>
      <c r="W2" s="51"/>
      <c r="X2" s="52"/>
      <c r="Y2" s="51"/>
      <c r="Z2" s="51"/>
      <c r="AA2" s="51"/>
      <c r="AB2" s="52"/>
      <c r="AC2" s="52"/>
      <c r="AD2" s="51"/>
      <c r="AE2" s="51"/>
      <c r="AF2" s="52"/>
      <c r="AG2" s="52"/>
      <c r="AH2" s="51"/>
      <c r="AI2" s="51"/>
      <c r="AJ2" s="51"/>
    </row>
    <row r="3" spans="1:36" s="5" customFormat="1" ht="18" customHeight="1" thickBot="1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s="5" customFormat="1" ht="18" customHeight="1">
      <c r="A4" s="63" t="s">
        <v>5</v>
      </c>
      <c r="B4" s="69" t="s">
        <v>6</v>
      </c>
      <c r="C4" s="57" t="s">
        <v>7</v>
      </c>
      <c r="D4" s="57"/>
      <c r="E4" s="57"/>
      <c r="F4" s="57"/>
      <c r="G4" s="57"/>
      <c r="H4" s="57"/>
      <c r="I4" s="57"/>
      <c r="J4" s="57"/>
      <c r="K4" s="57" t="s">
        <v>8</v>
      </c>
      <c r="L4" s="57"/>
      <c r="M4" s="57"/>
      <c r="N4" s="57"/>
      <c r="O4" s="57"/>
      <c r="P4" s="57"/>
      <c r="Q4" s="57"/>
      <c r="R4" s="57"/>
      <c r="S4" s="57" t="s">
        <v>9</v>
      </c>
      <c r="T4" s="57"/>
      <c r="U4" s="57"/>
      <c r="V4" s="57"/>
      <c r="W4" s="57"/>
      <c r="X4" s="57"/>
      <c r="Y4" s="57"/>
      <c r="Z4" s="57"/>
      <c r="AA4" s="57" t="s">
        <v>10</v>
      </c>
      <c r="AB4" s="57"/>
      <c r="AC4" s="57"/>
      <c r="AD4" s="57"/>
      <c r="AE4" s="57"/>
      <c r="AF4" s="57"/>
      <c r="AG4" s="57"/>
      <c r="AH4" s="57"/>
      <c r="AI4" s="88" t="s">
        <v>11</v>
      </c>
      <c r="AJ4" s="55" t="s">
        <v>12</v>
      </c>
    </row>
    <row r="5" spans="1:36" s="5" customFormat="1" ht="18" customHeight="1" thickBot="1">
      <c r="A5" s="64"/>
      <c r="B5" s="70"/>
      <c r="C5" s="20" t="s">
        <v>13</v>
      </c>
      <c r="D5" s="30" t="s">
        <v>14</v>
      </c>
      <c r="E5" s="30" t="s">
        <v>15</v>
      </c>
      <c r="F5" s="22" t="s">
        <v>16</v>
      </c>
      <c r="G5" s="20" t="s">
        <v>13</v>
      </c>
      <c r="H5" s="30" t="s">
        <v>14</v>
      </c>
      <c r="I5" s="30" t="s">
        <v>15</v>
      </c>
      <c r="J5" s="22" t="s">
        <v>16</v>
      </c>
      <c r="K5" s="20" t="s">
        <v>13</v>
      </c>
      <c r="L5" s="30" t="s">
        <v>14</v>
      </c>
      <c r="M5" s="30" t="s">
        <v>15</v>
      </c>
      <c r="N5" s="22" t="s">
        <v>16</v>
      </c>
      <c r="O5" s="20" t="s">
        <v>13</v>
      </c>
      <c r="P5" s="30" t="s">
        <v>14</v>
      </c>
      <c r="Q5" s="30" t="s">
        <v>15</v>
      </c>
      <c r="R5" s="22" t="s">
        <v>16</v>
      </c>
      <c r="S5" s="20" t="s">
        <v>13</v>
      </c>
      <c r="T5" s="30" t="s">
        <v>14</v>
      </c>
      <c r="U5" s="30" t="s">
        <v>15</v>
      </c>
      <c r="V5" s="22" t="s">
        <v>16</v>
      </c>
      <c r="W5" s="20" t="s">
        <v>13</v>
      </c>
      <c r="X5" s="30" t="s">
        <v>14</v>
      </c>
      <c r="Y5" s="21" t="s">
        <v>15</v>
      </c>
      <c r="Z5" s="22" t="s">
        <v>16</v>
      </c>
      <c r="AA5" s="20" t="s">
        <v>13</v>
      </c>
      <c r="AB5" s="30" t="s">
        <v>14</v>
      </c>
      <c r="AC5" s="30" t="s">
        <v>15</v>
      </c>
      <c r="AD5" s="22" t="s">
        <v>16</v>
      </c>
      <c r="AE5" s="20" t="s">
        <v>13</v>
      </c>
      <c r="AF5" s="30" t="s">
        <v>14</v>
      </c>
      <c r="AG5" s="30" t="s">
        <v>15</v>
      </c>
      <c r="AH5" s="22" t="s">
        <v>16</v>
      </c>
      <c r="AI5" s="89"/>
      <c r="AJ5" s="56"/>
    </row>
    <row r="6" spans="1:36" s="5" customFormat="1" ht="18" customHeight="1">
      <c r="A6" s="67">
        <v>39817</v>
      </c>
      <c r="B6" s="71" t="s">
        <v>17</v>
      </c>
      <c r="C6" s="65" t="s">
        <v>92</v>
      </c>
      <c r="D6" s="66"/>
      <c r="E6" s="66"/>
      <c r="F6" s="66"/>
      <c r="G6" s="66"/>
      <c r="H6" s="66"/>
      <c r="I6" s="66"/>
      <c r="J6" s="66"/>
      <c r="K6" s="53" t="s">
        <v>18</v>
      </c>
      <c r="L6" s="54"/>
      <c r="M6" s="54"/>
      <c r="N6" s="54"/>
      <c r="O6" s="54"/>
      <c r="P6" s="54"/>
      <c r="Q6" s="54"/>
      <c r="R6" s="54"/>
      <c r="S6" s="61" t="s">
        <v>99</v>
      </c>
      <c r="T6" s="62"/>
      <c r="U6" s="62"/>
      <c r="V6" s="62"/>
      <c r="W6" s="62"/>
      <c r="X6" s="62"/>
      <c r="Y6" s="62"/>
      <c r="Z6" s="62"/>
      <c r="AA6" s="53" t="s">
        <v>67</v>
      </c>
      <c r="AB6" s="54"/>
      <c r="AC6" s="54"/>
      <c r="AD6" s="54"/>
      <c r="AE6" s="54"/>
      <c r="AF6" s="54"/>
      <c r="AG6" s="54"/>
      <c r="AH6" s="54"/>
      <c r="AI6" s="90"/>
      <c r="AJ6" s="44">
        <v>30</v>
      </c>
    </row>
    <row r="7" spans="1:36" s="5" customFormat="1" ht="18" customHeight="1">
      <c r="A7" s="68"/>
      <c r="B7" s="71"/>
      <c r="C7" s="7" t="s">
        <v>93</v>
      </c>
      <c r="D7" s="31"/>
      <c r="E7" s="31">
        <v>20</v>
      </c>
      <c r="F7" s="8">
        <v>0</v>
      </c>
      <c r="G7" s="3"/>
      <c r="H7" s="31"/>
      <c r="I7" s="31"/>
      <c r="J7" s="8"/>
      <c r="K7" s="7" t="s">
        <v>20</v>
      </c>
      <c r="L7" s="31"/>
      <c r="M7" s="31">
        <v>15</v>
      </c>
      <c r="N7" s="8">
        <v>0</v>
      </c>
      <c r="O7" s="3"/>
      <c r="P7" s="31"/>
      <c r="Q7" s="31"/>
      <c r="R7" s="8"/>
      <c r="S7" s="7" t="s">
        <v>100</v>
      </c>
      <c r="T7" s="31"/>
      <c r="U7" s="31">
        <v>21</v>
      </c>
      <c r="V7" s="8">
        <v>0</v>
      </c>
      <c r="W7" s="3"/>
      <c r="X7" s="31"/>
      <c r="Y7" s="6"/>
      <c r="Z7" s="8"/>
      <c r="AA7" s="7" t="s">
        <v>75</v>
      </c>
      <c r="AB7" s="31"/>
      <c r="AC7" s="31">
        <v>1.5</v>
      </c>
      <c r="AD7" s="8">
        <v>0</v>
      </c>
      <c r="AE7" s="3"/>
      <c r="AF7" s="31"/>
      <c r="AG7" s="31"/>
      <c r="AH7" s="8"/>
      <c r="AI7" s="86"/>
      <c r="AJ7" s="45">
        <v>23</v>
      </c>
    </row>
    <row r="8" spans="1:36" s="5" customFormat="1" ht="18" customHeight="1">
      <c r="A8" s="68"/>
      <c r="B8" s="71"/>
      <c r="C8" s="7" t="s">
        <v>94</v>
      </c>
      <c r="D8" s="31"/>
      <c r="E8" s="31">
        <v>4</v>
      </c>
      <c r="F8" s="8">
        <v>0</v>
      </c>
      <c r="G8" s="3"/>
      <c r="H8" s="31"/>
      <c r="I8" s="31"/>
      <c r="J8" s="8"/>
      <c r="K8" s="7" t="s">
        <v>23</v>
      </c>
      <c r="L8" s="31"/>
      <c r="M8" s="31">
        <v>12</v>
      </c>
      <c r="N8" s="8">
        <v>0</v>
      </c>
      <c r="O8" s="3"/>
      <c r="P8" s="31"/>
      <c r="Q8" s="31"/>
      <c r="R8" s="8"/>
      <c r="S8" s="7" t="s">
        <v>101</v>
      </c>
      <c r="T8" s="31"/>
      <c r="U8" s="31">
        <v>1</v>
      </c>
      <c r="V8" s="8" t="s">
        <v>102</v>
      </c>
      <c r="W8" s="3"/>
      <c r="X8" s="31"/>
      <c r="Y8" s="6"/>
      <c r="Z8" s="8"/>
      <c r="AA8" s="7" t="s">
        <v>76</v>
      </c>
      <c r="AB8" s="31"/>
      <c r="AC8" s="31">
        <v>5</v>
      </c>
      <c r="AD8" s="8">
        <v>0</v>
      </c>
      <c r="AE8" s="3"/>
      <c r="AF8" s="31"/>
      <c r="AG8" s="31"/>
      <c r="AH8" s="8"/>
      <c r="AI8" s="86"/>
      <c r="AJ8" s="46">
        <v>103</v>
      </c>
    </row>
    <row r="9" spans="1:36" s="5" customFormat="1" ht="18" customHeight="1">
      <c r="A9" s="84">
        <v>1</v>
      </c>
      <c r="B9" s="71"/>
      <c r="C9" s="7" t="s">
        <v>95</v>
      </c>
      <c r="D9" s="31"/>
      <c r="E9" s="31">
        <v>4</v>
      </c>
      <c r="F9" s="8">
        <v>0</v>
      </c>
      <c r="G9" s="3"/>
      <c r="H9" s="31"/>
      <c r="I9" s="31"/>
      <c r="J9" s="8"/>
      <c r="K9" s="7" t="s">
        <v>26</v>
      </c>
      <c r="L9" s="31"/>
      <c r="M9" s="31">
        <v>0.5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/>
      <c r="Z9" s="8"/>
      <c r="AA9" s="7" t="s">
        <v>77</v>
      </c>
      <c r="AB9" s="31"/>
      <c r="AC9" s="31">
        <v>9</v>
      </c>
      <c r="AD9" s="8">
        <v>0</v>
      </c>
      <c r="AE9" s="3"/>
      <c r="AF9" s="31"/>
      <c r="AG9" s="31"/>
      <c r="AH9" s="8"/>
      <c r="AI9" s="86"/>
      <c r="AJ9" s="47">
        <f>AJ6*4+AJ7*9+AJ8*4</f>
        <v>739</v>
      </c>
    </row>
    <row r="10" spans="1:36" s="5" customFormat="1" ht="18" customHeight="1">
      <c r="A10" s="84"/>
      <c r="B10" s="71"/>
      <c r="C10" s="7" t="s">
        <v>96</v>
      </c>
      <c r="D10" s="31"/>
      <c r="E10" s="31">
        <v>0.5</v>
      </c>
      <c r="F10" s="8">
        <v>0</v>
      </c>
      <c r="G10" s="3"/>
      <c r="H10" s="31"/>
      <c r="I10" s="31"/>
      <c r="J10" s="8"/>
      <c r="K10" s="7"/>
      <c r="L10" s="31"/>
      <c r="M10" s="31"/>
      <c r="N10" s="8"/>
      <c r="O10" s="3"/>
      <c r="P10" s="31"/>
      <c r="Q10" s="31"/>
      <c r="R10" s="8"/>
      <c r="S10" s="7"/>
      <c r="T10" s="31"/>
      <c r="U10" s="31"/>
      <c r="V10" s="8"/>
      <c r="W10" s="3"/>
      <c r="X10" s="31"/>
      <c r="Y10" s="6"/>
      <c r="Z10" s="8"/>
      <c r="AA10" s="7" t="s">
        <v>78</v>
      </c>
      <c r="AB10" s="31"/>
      <c r="AC10" s="31">
        <v>1</v>
      </c>
      <c r="AD10" s="8" t="s">
        <v>79</v>
      </c>
      <c r="AE10" s="3"/>
      <c r="AF10" s="31"/>
      <c r="AG10" s="31"/>
      <c r="AH10" s="8"/>
      <c r="AI10" s="86"/>
      <c r="AJ10" s="48"/>
    </row>
    <row r="11" spans="1:36" s="5" customFormat="1" ht="18" customHeight="1">
      <c r="A11" s="85"/>
      <c r="B11" s="72"/>
      <c r="C11" s="9" t="s">
        <v>97</v>
      </c>
      <c r="D11" s="32"/>
      <c r="E11" s="32">
        <v>1</v>
      </c>
      <c r="F11" s="11" t="s">
        <v>98</v>
      </c>
      <c r="G11" s="12"/>
      <c r="H11" s="32"/>
      <c r="I11" s="32"/>
      <c r="J11" s="11"/>
      <c r="K11" s="9"/>
      <c r="L11" s="32"/>
      <c r="M11" s="32"/>
      <c r="N11" s="11"/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/>
      <c r="Z11" s="11"/>
      <c r="AA11" s="9" t="s">
        <v>80</v>
      </c>
      <c r="AB11" s="32"/>
      <c r="AC11" s="32">
        <v>3</v>
      </c>
      <c r="AD11" s="11">
        <v>0</v>
      </c>
      <c r="AE11" s="12"/>
      <c r="AF11" s="32"/>
      <c r="AG11" s="32"/>
      <c r="AH11" s="11"/>
      <c r="AI11" s="86"/>
      <c r="AJ11" s="49"/>
    </row>
    <row r="12" spans="1:36" s="5" customFormat="1" ht="18" customHeight="1">
      <c r="A12" s="75">
        <f>A6+1</f>
        <v>39818</v>
      </c>
      <c r="B12" s="82" t="s">
        <v>17</v>
      </c>
      <c r="C12" s="53" t="s">
        <v>32</v>
      </c>
      <c r="D12" s="54"/>
      <c r="E12" s="54"/>
      <c r="F12" s="54"/>
      <c r="G12" s="54"/>
      <c r="H12" s="54"/>
      <c r="I12" s="54"/>
      <c r="J12" s="54"/>
      <c r="K12" s="53" t="s">
        <v>87</v>
      </c>
      <c r="L12" s="54"/>
      <c r="M12" s="54"/>
      <c r="N12" s="54"/>
      <c r="O12" s="54"/>
      <c r="P12" s="54"/>
      <c r="Q12" s="54"/>
      <c r="R12" s="54"/>
      <c r="S12" s="53" t="s">
        <v>43</v>
      </c>
      <c r="T12" s="54"/>
      <c r="U12" s="54"/>
      <c r="V12" s="54"/>
      <c r="W12" s="54"/>
      <c r="X12" s="54"/>
      <c r="Y12" s="54"/>
      <c r="Z12" s="54"/>
      <c r="AA12" s="53" t="s">
        <v>19</v>
      </c>
      <c r="AB12" s="54"/>
      <c r="AC12" s="54"/>
      <c r="AD12" s="54"/>
      <c r="AE12" s="54"/>
      <c r="AF12" s="54"/>
      <c r="AG12" s="54"/>
      <c r="AH12" s="54"/>
      <c r="AI12" s="86" t="s">
        <v>52</v>
      </c>
      <c r="AJ12" s="44">
        <v>34</v>
      </c>
    </row>
    <row r="13" spans="1:36" s="5" customFormat="1" ht="18" customHeight="1">
      <c r="A13" s="68"/>
      <c r="B13" s="71"/>
      <c r="C13" s="7" t="s">
        <v>108</v>
      </c>
      <c r="D13" s="6"/>
      <c r="E13" s="31">
        <v>18</v>
      </c>
      <c r="F13" s="8">
        <v>0</v>
      </c>
      <c r="G13" s="3"/>
      <c r="H13" s="31"/>
      <c r="I13" s="31"/>
      <c r="J13" s="8"/>
      <c r="K13" s="7" t="s">
        <v>88</v>
      </c>
      <c r="L13" s="31"/>
      <c r="M13" s="31">
        <v>15</v>
      </c>
      <c r="N13" s="8">
        <v>0</v>
      </c>
      <c r="O13" s="3"/>
      <c r="P13" s="31"/>
      <c r="Q13" s="31"/>
      <c r="R13" s="8"/>
      <c r="S13" s="7" t="s">
        <v>47</v>
      </c>
      <c r="T13" s="31"/>
      <c r="U13" s="31">
        <v>21</v>
      </c>
      <c r="V13" s="8">
        <v>0</v>
      </c>
      <c r="W13" s="3"/>
      <c r="X13" s="31"/>
      <c r="Y13" s="6">
        <f>F2*X13/1000</f>
        <v>0</v>
      </c>
      <c r="Z13" s="8"/>
      <c r="AA13" s="7" t="s">
        <v>21</v>
      </c>
      <c r="AB13" s="31"/>
      <c r="AC13" s="31">
        <v>6</v>
      </c>
      <c r="AD13" s="8">
        <v>0</v>
      </c>
      <c r="AE13" s="3" t="s">
        <v>53</v>
      </c>
      <c r="AF13" s="31"/>
      <c r="AG13" s="31">
        <v>1</v>
      </c>
      <c r="AH13" s="8" t="s">
        <v>22</v>
      </c>
      <c r="AI13" s="86"/>
      <c r="AJ13" s="45">
        <v>27</v>
      </c>
    </row>
    <row r="14" spans="1:36" s="5" customFormat="1" ht="18" customHeight="1">
      <c r="A14" s="68"/>
      <c r="B14" s="71"/>
      <c r="C14" s="7" t="s">
        <v>35</v>
      </c>
      <c r="D14" s="6"/>
      <c r="E14" s="31">
        <v>5</v>
      </c>
      <c r="F14" s="8">
        <v>0</v>
      </c>
      <c r="G14" s="3"/>
      <c r="H14" s="31"/>
      <c r="I14" s="31"/>
      <c r="J14" s="8"/>
      <c r="K14" s="7" t="s">
        <v>89</v>
      </c>
      <c r="L14" s="31"/>
      <c r="M14" s="31">
        <v>3</v>
      </c>
      <c r="N14" s="8">
        <v>0</v>
      </c>
      <c r="O14" s="3"/>
      <c r="P14" s="31"/>
      <c r="Q14" s="31"/>
      <c r="R14" s="8"/>
      <c r="S14" s="7" t="s">
        <v>27</v>
      </c>
      <c r="T14" s="31"/>
      <c r="U14" s="31">
        <v>1</v>
      </c>
      <c r="V14" s="8" t="s">
        <v>28</v>
      </c>
      <c r="W14" s="3"/>
      <c r="X14" s="31"/>
      <c r="Y14" s="6">
        <f>F2*X14/1000</f>
        <v>0</v>
      </c>
      <c r="Z14" s="8"/>
      <c r="AA14" s="7" t="s">
        <v>24</v>
      </c>
      <c r="AB14" s="31"/>
      <c r="AC14" s="31">
        <v>5</v>
      </c>
      <c r="AD14" s="8">
        <v>0</v>
      </c>
      <c r="AE14" s="3" t="s">
        <v>25</v>
      </c>
      <c r="AF14" s="31"/>
      <c r="AG14" s="31">
        <v>1</v>
      </c>
      <c r="AH14" s="8" t="s">
        <v>22</v>
      </c>
      <c r="AI14" s="86"/>
      <c r="AJ14" s="46">
        <v>83</v>
      </c>
    </row>
    <row r="15" spans="1:36" s="5" customFormat="1" ht="18" customHeight="1">
      <c r="A15" s="76">
        <v>1</v>
      </c>
      <c r="B15" s="71"/>
      <c r="C15" s="7" t="s">
        <v>107</v>
      </c>
      <c r="D15" s="6"/>
      <c r="E15" s="31">
        <v>5</v>
      </c>
      <c r="F15" s="8">
        <v>0</v>
      </c>
      <c r="G15" s="3"/>
      <c r="H15" s="31"/>
      <c r="I15" s="31"/>
      <c r="J15" s="8"/>
      <c r="K15" s="7" t="s">
        <v>90</v>
      </c>
      <c r="L15" s="31"/>
      <c r="M15" s="31">
        <v>3</v>
      </c>
      <c r="N15" s="8">
        <v>0</v>
      </c>
      <c r="O15" s="3"/>
      <c r="P15" s="31"/>
      <c r="Q15" s="31"/>
      <c r="R15" s="8"/>
      <c r="S15" s="7"/>
      <c r="T15" s="31"/>
      <c r="U15" s="31"/>
      <c r="V15" s="8"/>
      <c r="W15" s="3"/>
      <c r="X15" s="31"/>
      <c r="Y15" s="6">
        <f>F2*X15/1000</f>
        <v>0</v>
      </c>
      <c r="Z15" s="8"/>
      <c r="AA15" s="7" t="s">
        <v>29</v>
      </c>
      <c r="AB15" s="31"/>
      <c r="AC15" s="31">
        <v>2</v>
      </c>
      <c r="AD15" s="8">
        <v>0</v>
      </c>
      <c r="AE15" s="3" t="s">
        <v>30</v>
      </c>
      <c r="AF15" s="31"/>
      <c r="AG15" s="31">
        <v>1</v>
      </c>
      <c r="AH15" s="8">
        <v>0</v>
      </c>
      <c r="AI15" s="86"/>
      <c r="AJ15" s="47">
        <f>AJ12*4+AJ13*9+AJ14*4</f>
        <v>711</v>
      </c>
    </row>
    <row r="16" spans="1:36" s="5" customFormat="1" ht="18" customHeight="1">
      <c r="A16" s="76"/>
      <c r="B16" s="71"/>
      <c r="C16" s="7" t="s">
        <v>37</v>
      </c>
      <c r="D16" s="6"/>
      <c r="E16" s="31">
        <v>1</v>
      </c>
      <c r="F16" s="8">
        <v>0</v>
      </c>
      <c r="G16" s="3"/>
      <c r="H16" s="31"/>
      <c r="I16" s="31"/>
      <c r="J16" s="8"/>
      <c r="K16" s="7" t="s">
        <v>91</v>
      </c>
      <c r="L16" s="31"/>
      <c r="M16" s="31">
        <v>1</v>
      </c>
      <c r="N16" s="8">
        <v>0</v>
      </c>
      <c r="O16" s="3"/>
      <c r="P16" s="31"/>
      <c r="Q16" s="31"/>
      <c r="R16" s="8"/>
      <c r="S16" s="7"/>
      <c r="T16" s="31"/>
      <c r="U16" s="31"/>
      <c r="V16" s="8"/>
      <c r="W16" s="3"/>
      <c r="X16" s="31"/>
      <c r="Y16" s="6"/>
      <c r="Z16" s="8"/>
      <c r="AA16" s="7" t="s">
        <v>31</v>
      </c>
      <c r="AB16" s="31"/>
      <c r="AC16" s="31">
        <v>4</v>
      </c>
      <c r="AD16" s="8">
        <v>0</v>
      </c>
      <c r="AE16" s="3"/>
      <c r="AF16" s="31"/>
      <c r="AG16" s="31"/>
      <c r="AH16" s="8"/>
      <c r="AI16" s="86"/>
      <c r="AJ16" s="48"/>
    </row>
    <row r="17" spans="1:36" s="5" customFormat="1" ht="18" customHeight="1">
      <c r="A17" s="77"/>
      <c r="B17" s="72"/>
      <c r="C17" s="9"/>
      <c r="D17" s="32"/>
      <c r="E17" s="32"/>
      <c r="F17" s="11"/>
      <c r="G17" s="12"/>
      <c r="H17" s="32"/>
      <c r="I17" s="32"/>
      <c r="J17" s="11"/>
      <c r="K17" s="9" t="s">
        <v>65</v>
      </c>
      <c r="L17" s="32"/>
      <c r="M17" s="32">
        <v>0.3</v>
      </c>
      <c r="N17" s="11">
        <v>0</v>
      </c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 t="s">
        <v>23</v>
      </c>
      <c r="AB17" s="32"/>
      <c r="AC17" s="32">
        <v>3</v>
      </c>
      <c r="AD17" s="11">
        <v>0</v>
      </c>
      <c r="AE17" s="12"/>
      <c r="AF17" s="32"/>
      <c r="AG17" s="32"/>
      <c r="AH17" s="11"/>
      <c r="AI17" s="86"/>
      <c r="AJ17" s="49"/>
    </row>
    <row r="18" spans="1:36" s="5" customFormat="1" ht="18" customHeight="1">
      <c r="A18" s="75">
        <f>A12+1</f>
        <v>39819</v>
      </c>
      <c r="B18" s="82"/>
      <c r="C18" s="53" t="s">
        <v>64</v>
      </c>
      <c r="D18" s="54"/>
      <c r="E18" s="54"/>
      <c r="F18" s="54"/>
      <c r="G18" s="54"/>
      <c r="H18" s="54"/>
      <c r="I18" s="54"/>
      <c r="J18" s="54"/>
      <c r="K18" s="65" t="s">
        <v>111</v>
      </c>
      <c r="L18" s="66"/>
      <c r="M18" s="66"/>
      <c r="N18" s="66"/>
      <c r="O18" s="66"/>
      <c r="P18" s="66"/>
      <c r="Q18" s="66"/>
      <c r="R18" s="66"/>
      <c r="S18" s="53"/>
      <c r="T18" s="54"/>
      <c r="U18" s="54"/>
      <c r="V18" s="54"/>
      <c r="W18" s="54"/>
      <c r="X18" s="54"/>
      <c r="Y18" s="54"/>
      <c r="Z18" s="54"/>
      <c r="AA18" s="53"/>
      <c r="AB18" s="54"/>
      <c r="AC18" s="54"/>
      <c r="AD18" s="54"/>
      <c r="AE18" s="54"/>
      <c r="AF18" s="54"/>
      <c r="AG18" s="54"/>
      <c r="AH18" s="54"/>
      <c r="AI18" s="86"/>
      <c r="AJ18" s="44">
        <v>22</v>
      </c>
    </row>
    <row r="19" spans="1:36" s="5" customFormat="1" ht="18" customHeight="1">
      <c r="A19" s="68"/>
      <c r="B19" s="71"/>
      <c r="C19" s="42" t="s">
        <v>54</v>
      </c>
      <c r="D19" s="31"/>
      <c r="E19" s="31">
        <v>70</v>
      </c>
      <c r="F19" s="8" t="s">
        <v>55</v>
      </c>
      <c r="G19" s="43" t="s">
        <v>59</v>
      </c>
      <c r="H19" s="31"/>
      <c r="I19" s="31">
        <v>0.3</v>
      </c>
      <c r="J19" s="8">
        <v>0</v>
      </c>
      <c r="K19" s="7" t="s">
        <v>112</v>
      </c>
      <c r="L19" s="31"/>
      <c r="M19" s="31">
        <v>279</v>
      </c>
      <c r="N19" s="8" t="s">
        <v>113</v>
      </c>
      <c r="O19" s="3" t="s">
        <v>114</v>
      </c>
      <c r="P19" s="31"/>
      <c r="Q19" s="31"/>
      <c r="R19" s="8"/>
      <c r="S19" s="7"/>
      <c r="T19" s="31"/>
      <c r="U19" s="31"/>
      <c r="V19" s="8"/>
      <c r="W19" s="3"/>
      <c r="X19" s="31"/>
      <c r="Y19" s="6">
        <f>F8*X19/1000</f>
        <v>0</v>
      </c>
      <c r="Z19" s="8"/>
      <c r="AA19" s="7"/>
      <c r="AB19" s="31"/>
      <c r="AC19" s="31"/>
      <c r="AD19" s="8"/>
      <c r="AE19" s="3"/>
      <c r="AF19" s="31"/>
      <c r="AG19" s="31"/>
      <c r="AH19" s="8"/>
      <c r="AI19" s="86"/>
      <c r="AJ19" s="45">
        <v>20</v>
      </c>
    </row>
    <row r="20" spans="1:36" s="5" customFormat="1" ht="18" customHeight="1">
      <c r="A20" s="68"/>
      <c r="B20" s="71"/>
      <c r="C20" s="7" t="s">
        <v>68</v>
      </c>
      <c r="D20" s="31"/>
      <c r="E20" s="31">
        <v>5</v>
      </c>
      <c r="F20" s="8">
        <v>0</v>
      </c>
      <c r="G20" s="3" t="s">
        <v>60</v>
      </c>
      <c r="H20" s="31"/>
      <c r="I20" s="31">
        <v>0.3</v>
      </c>
      <c r="J20" s="8">
        <v>0</v>
      </c>
      <c r="K20" s="7"/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F8*X20/1000</f>
        <v>0</v>
      </c>
      <c r="Z20" s="8"/>
      <c r="AA20" s="7"/>
      <c r="AB20" s="31"/>
      <c r="AC20" s="31"/>
      <c r="AD20" s="8"/>
      <c r="AE20" s="3"/>
      <c r="AF20" s="31"/>
      <c r="AG20" s="31"/>
      <c r="AH20" s="8"/>
      <c r="AI20" s="86"/>
      <c r="AJ20" s="46">
        <v>88</v>
      </c>
    </row>
    <row r="21" spans="1:36" s="5" customFormat="1" ht="18" customHeight="1">
      <c r="A21" s="78">
        <v>1</v>
      </c>
      <c r="B21" s="71"/>
      <c r="C21" s="7" t="s">
        <v>56</v>
      </c>
      <c r="D21" s="31"/>
      <c r="E21" s="31">
        <v>2</v>
      </c>
      <c r="F21" s="8">
        <v>0</v>
      </c>
      <c r="G21" s="3" t="s">
        <v>69</v>
      </c>
      <c r="H21" s="31"/>
      <c r="I21" s="31">
        <v>1</v>
      </c>
      <c r="J21" s="8" t="s">
        <v>61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F8*X21/1000</f>
        <v>0</v>
      </c>
      <c r="Z21" s="8"/>
      <c r="AA21" s="7"/>
      <c r="AB21" s="31"/>
      <c r="AC21" s="31"/>
      <c r="AD21" s="8"/>
      <c r="AE21" s="3"/>
      <c r="AF21" s="31"/>
      <c r="AG21" s="31"/>
      <c r="AH21" s="8"/>
      <c r="AI21" s="86"/>
      <c r="AJ21" s="47">
        <f>AJ18*4+AJ19*9+AJ20*4</f>
        <v>620</v>
      </c>
    </row>
    <row r="22" spans="1:36" s="5" customFormat="1" ht="18" customHeight="1">
      <c r="A22" s="78"/>
      <c r="B22" s="71"/>
      <c r="C22" s="7" t="s">
        <v>57</v>
      </c>
      <c r="D22" s="31"/>
      <c r="E22" s="31">
        <v>2</v>
      </c>
      <c r="F22" s="8">
        <v>0</v>
      </c>
      <c r="G22" s="3" t="s">
        <v>62</v>
      </c>
      <c r="H22" s="31"/>
      <c r="I22" s="31">
        <v>6</v>
      </c>
      <c r="J22" s="8">
        <v>0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F8*X22/1000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86"/>
      <c r="AJ22" s="48"/>
    </row>
    <row r="23" spans="1:36" s="5" customFormat="1" ht="18" customHeight="1">
      <c r="A23" s="79"/>
      <c r="B23" s="72"/>
      <c r="C23" s="9" t="s">
        <v>58</v>
      </c>
      <c r="D23" s="32"/>
      <c r="E23" s="32">
        <v>6</v>
      </c>
      <c r="F23" s="11">
        <v>0</v>
      </c>
      <c r="G23" s="12" t="s">
        <v>63</v>
      </c>
      <c r="H23" s="32"/>
      <c r="I23" s="32">
        <v>9</v>
      </c>
      <c r="J23" s="11">
        <v>0</v>
      </c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86"/>
      <c r="AJ23" s="49"/>
    </row>
    <row r="24" spans="1:36" s="5" customFormat="1" ht="18" customHeight="1">
      <c r="A24" s="75">
        <f>A18+1</f>
        <v>39820</v>
      </c>
      <c r="B24" s="82" t="s">
        <v>17</v>
      </c>
      <c r="C24" s="65" t="s">
        <v>48</v>
      </c>
      <c r="D24" s="66"/>
      <c r="E24" s="66"/>
      <c r="F24" s="66"/>
      <c r="G24" s="66"/>
      <c r="H24" s="66"/>
      <c r="I24" s="66"/>
      <c r="J24" s="66"/>
      <c r="K24" s="53" t="s">
        <v>86</v>
      </c>
      <c r="L24" s="54"/>
      <c r="M24" s="54"/>
      <c r="N24" s="54"/>
      <c r="O24" s="54"/>
      <c r="P24" s="54"/>
      <c r="Q24" s="54"/>
      <c r="R24" s="54"/>
      <c r="S24" s="53" t="s">
        <v>39</v>
      </c>
      <c r="T24" s="54"/>
      <c r="U24" s="54"/>
      <c r="V24" s="54"/>
      <c r="W24" s="54"/>
      <c r="X24" s="54"/>
      <c r="Y24" s="54"/>
      <c r="Z24" s="54"/>
      <c r="AA24" s="53" t="s">
        <v>70</v>
      </c>
      <c r="AB24" s="54"/>
      <c r="AC24" s="54"/>
      <c r="AD24" s="54"/>
      <c r="AE24" s="54"/>
      <c r="AF24" s="54"/>
      <c r="AG24" s="54"/>
      <c r="AH24" s="54"/>
      <c r="AI24" s="86" t="s">
        <v>52</v>
      </c>
      <c r="AJ24" s="44">
        <v>27</v>
      </c>
    </row>
    <row r="25" spans="1:36" s="5" customFormat="1" ht="18" customHeight="1">
      <c r="A25" s="68"/>
      <c r="B25" s="71"/>
      <c r="C25" s="7" t="s">
        <v>4</v>
      </c>
      <c r="D25" s="31"/>
      <c r="E25" s="31">
        <v>20</v>
      </c>
      <c r="F25" s="8">
        <v>0</v>
      </c>
      <c r="G25" s="3"/>
      <c r="H25" s="31"/>
      <c r="I25" s="31"/>
      <c r="J25" s="8"/>
      <c r="K25" s="7" t="s">
        <v>81</v>
      </c>
      <c r="L25" s="31"/>
      <c r="M25" s="31">
        <v>4</v>
      </c>
      <c r="N25" s="8">
        <v>0</v>
      </c>
      <c r="O25" s="3" t="s">
        <v>65</v>
      </c>
      <c r="P25" s="31"/>
      <c r="Q25" s="31">
        <v>0.3</v>
      </c>
      <c r="R25" s="8">
        <v>0</v>
      </c>
      <c r="S25" s="7" t="s">
        <v>40</v>
      </c>
      <c r="T25" s="31"/>
      <c r="U25" s="31">
        <v>21</v>
      </c>
      <c r="V25" s="8">
        <v>0</v>
      </c>
      <c r="W25" s="3"/>
      <c r="X25" s="31"/>
      <c r="Y25" s="6">
        <f>F2*X25/1000</f>
        <v>0</v>
      </c>
      <c r="Z25" s="8"/>
      <c r="AA25" s="7" t="s">
        <v>71</v>
      </c>
      <c r="AB25" s="31"/>
      <c r="AC25" s="31">
        <v>0.3</v>
      </c>
      <c r="AD25" s="8">
        <v>0</v>
      </c>
      <c r="AE25" s="3"/>
      <c r="AF25" s="31"/>
      <c r="AG25" s="31"/>
      <c r="AH25" s="8"/>
      <c r="AI25" s="86"/>
      <c r="AJ25" s="45">
        <v>24</v>
      </c>
    </row>
    <row r="26" spans="1:36" s="5" customFormat="1" ht="18" customHeight="1">
      <c r="A26" s="68"/>
      <c r="B26" s="71"/>
      <c r="C26" s="7" t="s">
        <v>49</v>
      </c>
      <c r="D26" s="31"/>
      <c r="E26" s="31">
        <v>6</v>
      </c>
      <c r="F26" s="8">
        <v>0</v>
      </c>
      <c r="G26" s="3"/>
      <c r="H26" s="31"/>
      <c r="I26" s="31"/>
      <c r="J26" s="8"/>
      <c r="K26" s="7" t="s">
        <v>82</v>
      </c>
      <c r="L26" s="31"/>
      <c r="M26" s="31">
        <v>2</v>
      </c>
      <c r="N26" s="8">
        <v>0</v>
      </c>
      <c r="O26" s="3"/>
      <c r="P26" s="31"/>
      <c r="Q26" s="31"/>
      <c r="R26" s="8"/>
      <c r="S26" s="7" t="s">
        <v>27</v>
      </c>
      <c r="T26" s="31"/>
      <c r="U26" s="31">
        <v>1</v>
      </c>
      <c r="V26" s="8" t="s">
        <v>28</v>
      </c>
      <c r="W26" s="3"/>
      <c r="X26" s="31"/>
      <c r="Y26" s="6">
        <f>F2*X26/1000</f>
        <v>0</v>
      </c>
      <c r="Z26" s="8"/>
      <c r="AA26" s="7" t="s">
        <v>72</v>
      </c>
      <c r="AB26" s="31"/>
      <c r="AC26" s="31">
        <v>5</v>
      </c>
      <c r="AD26" s="8">
        <v>0</v>
      </c>
      <c r="AE26" s="3"/>
      <c r="AF26" s="31"/>
      <c r="AG26" s="31"/>
      <c r="AH26" s="8"/>
      <c r="AI26" s="86"/>
      <c r="AJ26" s="46">
        <v>70</v>
      </c>
    </row>
    <row r="27" spans="1:36" s="5" customFormat="1" ht="18" customHeight="1">
      <c r="A27" s="80">
        <v>1</v>
      </c>
      <c r="B27" s="71"/>
      <c r="C27" s="7" t="s">
        <v>50</v>
      </c>
      <c r="D27" s="31"/>
      <c r="E27" s="31">
        <v>1</v>
      </c>
      <c r="F27" s="8">
        <v>0</v>
      </c>
      <c r="G27" s="3"/>
      <c r="H27" s="31"/>
      <c r="I27" s="31"/>
      <c r="J27" s="8"/>
      <c r="K27" s="7" t="s">
        <v>83</v>
      </c>
      <c r="L27" s="31"/>
      <c r="M27" s="31">
        <v>12</v>
      </c>
      <c r="N27" s="8">
        <v>0</v>
      </c>
      <c r="O27" s="3"/>
      <c r="P27" s="31"/>
      <c r="Q27" s="31"/>
      <c r="R27" s="8"/>
      <c r="S27" s="7"/>
      <c r="T27" s="31"/>
      <c r="U27" s="31"/>
      <c r="V27" s="8"/>
      <c r="W27" s="3"/>
      <c r="X27" s="31"/>
      <c r="Y27" s="6">
        <f>F2*X27/1000</f>
        <v>0</v>
      </c>
      <c r="Z27" s="8"/>
      <c r="AA27" s="7" t="s">
        <v>73</v>
      </c>
      <c r="AB27" s="31"/>
      <c r="AC27" s="31">
        <v>0.3</v>
      </c>
      <c r="AD27" s="8">
        <v>0</v>
      </c>
      <c r="AE27" s="3"/>
      <c r="AF27" s="31"/>
      <c r="AG27" s="31"/>
      <c r="AH27" s="8"/>
      <c r="AI27" s="86"/>
      <c r="AJ27" s="47">
        <f>AJ24*4+AJ25*9+AJ26*4</f>
        <v>604</v>
      </c>
    </row>
    <row r="28" spans="1:36" s="5" customFormat="1" ht="18" customHeight="1">
      <c r="A28" s="80"/>
      <c r="B28" s="71"/>
      <c r="C28" s="7" t="s">
        <v>51</v>
      </c>
      <c r="D28" s="31"/>
      <c r="E28" s="31">
        <v>0.3</v>
      </c>
      <c r="F28" s="8" t="s">
        <v>28</v>
      </c>
      <c r="G28" s="3"/>
      <c r="H28" s="31"/>
      <c r="I28" s="31"/>
      <c r="J28" s="8"/>
      <c r="K28" s="7" t="s">
        <v>84</v>
      </c>
      <c r="L28" s="31"/>
      <c r="M28" s="31">
        <v>3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74</v>
      </c>
      <c r="AB28" s="31"/>
      <c r="AC28" s="31">
        <v>2</v>
      </c>
      <c r="AD28" s="8">
        <v>0</v>
      </c>
      <c r="AE28" s="3"/>
      <c r="AF28" s="31"/>
      <c r="AG28" s="31"/>
      <c r="AH28" s="8"/>
      <c r="AI28" s="86"/>
      <c r="AJ28" s="48"/>
    </row>
    <row r="29" spans="1:36" s="5" customFormat="1" ht="18" customHeight="1">
      <c r="A29" s="81"/>
      <c r="B29" s="72"/>
      <c r="C29" s="9"/>
      <c r="D29" s="32"/>
      <c r="E29" s="32"/>
      <c r="F29" s="11"/>
      <c r="G29" s="12"/>
      <c r="H29" s="32"/>
      <c r="I29" s="32"/>
      <c r="J29" s="11"/>
      <c r="K29" s="9" t="s">
        <v>85</v>
      </c>
      <c r="L29" s="32"/>
      <c r="M29" s="32">
        <v>1</v>
      </c>
      <c r="N29" s="11">
        <v>0</v>
      </c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86"/>
      <c r="AJ29" s="49"/>
    </row>
    <row r="30" spans="1:36" s="5" customFormat="1" ht="18" customHeight="1">
      <c r="A30" s="75">
        <f>A24+1</f>
        <v>39821</v>
      </c>
      <c r="B30" s="82" t="s">
        <v>17</v>
      </c>
      <c r="C30" s="53" t="s">
        <v>41</v>
      </c>
      <c r="D30" s="54"/>
      <c r="E30" s="54"/>
      <c r="F30" s="54"/>
      <c r="G30" s="54"/>
      <c r="H30" s="54"/>
      <c r="I30" s="54"/>
      <c r="J30" s="54"/>
      <c r="K30" s="65" t="s">
        <v>42</v>
      </c>
      <c r="L30" s="66"/>
      <c r="M30" s="66"/>
      <c r="N30" s="66"/>
      <c r="O30" s="66"/>
      <c r="P30" s="66"/>
      <c r="Q30" s="66"/>
      <c r="R30" s="66"/>
      <c r="S30" s="53" t="s">
        <v>103</v>
      </c>
      <c r="T30" s="54"/>
      <c r="U30" s="54"/>
      <c r="V30" s="54"/>
      <c r="W30" s="54"/>
      <c r="X30" s="54"/>
      <c r="Y30" s="54"/>
      <c r="Z30" s="54"/>
      <c r="AA30" s="53" t="s">
        <v>33</v>
      </c>
      <c r="AB30" s="54"/>
      <c r="AC30" s="54"/>
      <c r="AD30" s="54"/>
      <c r="AE30" s="54"/>
      <c r="AF30" s="54"/>
      <c r="AG30" s="54"/>
      <c r="AH30" s="54"/>
      <c r="AI30" s="86"/>
      <c r="AJ30" s="50">
        <v>35</v>
      </c>
    </row>
    <row r="31" spans="1:36" s="5" customFormat="1" ht="18" customHeight="1">
      <c r="A31" s="68"/>
      <c r="B31" s="71"/>
      <c r="C31" s="7" t="s">
        <v>44</v>
      </c>
      <c r="D31" s="31"/>
      <c r="E31" s="31">
        <f>279*2</f>
        <v>558</v>
      </c>
      <c r="F31" s="8" t="s">
        <v>45</v>
      </c>
      <c r="G31" s="3"/>
      <c r="H31" s="31"/>
      <c r="I31" s="31"/>
      <c r="J31" s="8"/>
      <c r="K31" s="7" t="s">
        <v>46</v>
      </c>
      <c r="L31" s="31"/>
      <c r="M31" s="31">
        <v>14</v>
      </c>
      <c r="N31" s="8">
        <v>0</v>
      </c>
      <c r="O31" s="3"/>
      <c r="P31" s="31"/>
      <c r="Q31" s="31"/>
      <c r="R31" s="8"/>
      <c r="S31" s="7" t="s">
        <v>104</v>
      </c>
      <c r="T31" s="31"/>
      <c r="U31" s="31">
        <v>21</v>
      </c>
      <c r="V31" s="8">
        <v>0</v>
      </c>
      <c r="W31" s="3"/>
      <c r="X31" s="31"/>
      <c r="Y31" s="6">
        <f>F20*X31/1000</f>
        <v>0</v>
      </c>
      <c r="Z31" s="8"/>
      <c r="AA31" s="7" t="s">
        <v>34</v>
      </c>
      <c r="AB31" s="31"/>
      <c r="AC31" s="31">
        <v>9</v>
      </c>
      <c r="AD31" s="8">
        <v>0</v>
      </c>
      <c r="AE31" s="3"/>
      <c r="AF31" s="31"/>
      <c r="AG31" s="31"/>
      <c r="AH31" s="8"/>
      <c r="AI31" s="86"/>
      <c r="AJ31" s="45">
        <v>29</v>
      </c>
    </row>
    <row r="32" spans="1:36" s="5" customFormat="1" ht="18" customHeight="1">
      <c r="A32" s="68"/>
      <c r="B32" s="71"/>
      <c r="C32" s="7"/>
      <c r="D32" s="31"/>
      <c r="E32" s="31"/>
      <c r="F32" s="8"/>
      <c r="G32" s="3"/>
      <c r="H32" s="31"/>
      <c r="I32" s="31"/>
      <c r="J32" s="8"/>
      <c r="K32" s="7" t="s">
        <v>109</v>
      </c>
      <c r="L32" s="31"/>
      <c r="M32" s="31">
        <v>3</v>
      </c>
      <c r="N32" s="8">
        <v>0</v>
      </c>
      <c r="O32" s="3"/>
      <c r="P32" s="31"/>
      <c r="Q32" s="31"/>
      <c r="R32" s="8"/>
      <c r="S32" s="7" t="s">
        <v>66</v>
      </c>
      <c r="T32" s="31"/>
      <c r="U32" s="31">
        <v>0.5</v>
      </c>
      <c r="V32" s="8">
        <v>0</v>
      </c>
      <c r="W32" s="3"/>
      <c r="X32" s="31"/>
      <c r="Y32" s="6">
        <f>F20*X32/1000</f>
        <v>0</v>
      </c>
      <c r="Z32" s="8"/>
      <c r="AA32" s="7" t="s">
        <v>110</v>
      </c>
      <c r="AB32" s="31"/>
      <c r="AC32" s="31">
        <v>3</v>
      </c>
      <c r="AD32" s="8">
        <v>0</v>
      </c>
      <c r="AE32" s="3"/>
      <c r="AF32" s="31"/>
      <c r="AG32" s="31"/>
      <c r="AH32" s="8"/>
      <c r="AI32" s="86"/>
      <c r="AJ32" s="46">
        <v>72</v>
      </c>
    </row>
    <row r="33" spans="1:36" s="5" customFormat="1" ht="18" customHeight="1">
      <c r="A33" s="73">
        <v>1</v>
      </c>
      <c r="B33" s="71"/>
      <c r="C33" s="7"/>
      <c r="D33" s="31"/>
      <c r="E33" s="31"/>
      <c r="F33" s="8"/>
      <c r="G33" s="3"/>
      <c r="H33" s="31"/>
      <c r="I33" s="31"/>
      <c r="J33" s="8"/>
      <c r="K33" s="7" t="s">
        <v>38</v>
      </c>
      <c r="L33" s="31"/>
      <c r="M33" s="31">
        <v>1</v>
      </c>
      <c r="N33" s="8" t="s">
        <v>28</v>
      </c>
      <c r="O33" s="3"/>
      <c r="P33" s="31"/>
      <c r="Q33" s="31"/>
      <c r="R33" s="8"/>
      <c r="S33" s="7" t="s">
        <v>105</v>
      </c>
      <c r="T33" s="31"/>
      <c r="U33" s="31">
        <v>1</v>
      </c>
      <c r="V33" s="8" t="s">
        <v>106</v>
      </c>
      <c r="W33" s="3"/>
      <c r="X33" s="31"/>
      <c r="Y33" s="6">
        <f>F20*X33/1000</f>
        <v>0</v>
      </c>
      <c r="Z33" s="8"/>
      <c r="AA33" s="7" t="s">
        <v>36</v>
      </c>
      <c r="AB33" s="31"/>
      <c r="AC33" s="31">
        <v>0.3</v>
      </c>
      <c r="AD33" s="8">
        <v>0</v>
      </c>
      <c r="AE33" s="3"/>
      <c r="AF33" s="31"/>
      <c r="AG33" s="31"/>
      <c r="AH33" s="8"/>
      <c r="AI33" s="86"/>
      <c r="AJ33" s="47">
        <f>AJ30*4+AJ31*9+AJ32*4</f>
        <v>689</v>
      </c>
    </row>
    <row r="34" spans="1:36" s="5" customFormat="1" ht="18" customHeight="1">
      <c r="A34" s="73"/>
      <c r="B34" s="71"/>
      <c r="C34" s="7"/>
      <c r="D34" s="31"/>
      <c r="E34" s="31"/>
      <c r="F34" s="8"/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F20*X34/1000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86"/>
      <c r="AJ34" s="40"/>
    </row>
    <row r="35" spans="1:36" s="5" customFormat="1" ht="18" customHeight="1" thickBot="1">
      <c r="A35" s="74"/>
      <c r="B35" s="83"/>
      <c r="C35" s="13"/>
      <c r="D35" s="33"/>
      <c r="E35" s="33"/>
      <c r="F35" s="15"/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F20*X35/1000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87"/>
      <c r="AJ35" s="41"/>
    </row>
    <row r="36" spans="1:33" s="5" customFormat="1" ht="18" customHeight="1">
      <c r="A36" s="24" t="s">
        <v>0</v>
      </c>
      <c r="B36" s="23"/>
      <c r="D36" s="34"/>
      <c r="E36" s="38"/>
      <c r="F36" s="26"/>
      <c r="G36" s="25"/>
      <c r="H36" s="34"/>
      <c r="I36" s="39"/>
      <c r="J36" s="38" t="s">
        <v>1</v>
      </c>
      <c r="K36" s="24"/>
      <c r="L36" s="34"/>
      <c r="M36" s="38"/>
      <c r="N36" s="26"/>
      <c r="O36" s="25"/>
      <c r="P36" s="34"/>
      <c r="Q36" s="37"/>
      <c r="R36" s="28"/>
      <c r="S36" s="5" t="s">
        <v>2</v>
      </c>
      <c r="T36" s="34"/>
      <c r="U36" s="38"/>
      <c r="V36" s="26"/>
      <c r="W36" s="25"/>
      <c r="X36" s="34"/>
      <c r="Y36" s="27"/>
      <c r="Z36" s="28"/>
      <c r="AB36" s="34"/>
      <c r="AC36" s="29" t="s">
        <v>3</v>
      </c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I18:AI23"/>
    <mergeCell ref="AI30:AI35"/>
    <mergeCell ref="AI24:AI29"/>
    <mergeCell ref="AA30:AH30"/>
    <mergeCell ref="K24:R24"/>
    <mergeCell ref="K30:R30"/>
    <mergeCell ref="AA24:AH24"/>
    <mergeCell ref="S30:Z30"/>
    <mergeCell ref="A9:A11"/>
    <mergeCell ref="AA18:AH18"/>
    <mergeCell ref="B24:B29"/>
    <mergeCell ref="C24:J24"/>
    <mergeCell ref="C12:J12"/>
    <mergeCell ref="B12:B17"/>
    <mergeCell ref="B30:B35"/>
    <mergeCell ref="K18:R18"/>
    <mergeCell ref="S18:Z18"/>
    <mergeCell ref="S24:Z24"/>
    <mergeCell ref="C30:J30"/>
    <mergeCell ref="C18:J18"/>
    <mergeCell ref="B18:B23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K12:R12"/>
    <mergeCell ref="AJ4:AJ5"/>
    <mergeCell ref="K4:R4"/>
    <mergeCell ref="S4:Z4"/>
    <mergeCell ref="AA4:AH4"/>
    <mergeCell ref="AA12:AH12"/>
    <mergeCell ref="S12:Z12"/>
    <mergeCell ref="AI4:AI5"/>
    <mergeCell ref="AI6:AI11"/>
    <mergeCell ref="AI12:AI1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2009-12-28T23:56:25Z</cp:lastPrinted>
  <dcterms:created xsi:type="dcterms:W3CDTF">2007-09-17T02:34:15Z</dcterms:created>
  <dcterms:modified xsi:type="dcterms:W3CDTF">2009-12-31T06:17:07Z</dcterms:modified>
  <cp:category/>
  <cp:version/>
  <cp:contentType/>
  <cp:contentStatus/>
</cp:coreProperties>
</file>